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4" activeTab="0"/>
  </bookViews>
  <sheets>
    <sheet name="Тр.Ю.М" sheetId="1" r:id="rId1"/>
    <sheet name="Тр.Ю.Ж" sheetId="2" r:id="rId2"/>
    <sheet name="Тр.Ст.Ю" sheetId="3" r:id="rId3"/>
    <sheet name="Тр.Ст.Д" sheetId="4" r:id="rId4"/>
    <sheet name="Тр.Мл.Ю" sheetId="5" r:id="rId5"/>
    <sheet name="Тр.Мл.Д" sheetId="6" r:id="rId6"/>
    <sheet name="Тр.Подр.М" sheetId="7" r:id="rId7"/>
    <sheet name="Тр.Подр.Д" sheetId="8" r:id="rId8"/>
    <sheet name="Ск.Ю.М" sheetId="9" r:id="rId9"/>
    <sheet name="Ск.Ю.Ж" sheetId="10" r:id="rId10"/>
    <sheet name="Ск.Ст.Ю" sheetId="11" r:id="rId11"/>
    <sheet name="Ск.Ст.Д" sheetId="12" r:id="rId12"/>
    <sheet name="Ск.Мл.Ю" sheetId="13" r:id="rId13"/>
    <sheet name="Ск.Мл.Д" sheetId="14" r:id="rId14"/>
    <sheet name="Ск.Подр.М" sheetId="15" r:id="rId15"/>
    <sheet name="Ск.Подр.Д" sheetId="16" r:id="rId16"/>
    <sheet name="Боулд.Юн" sheetId="17" r:id="rId17"/>
    <sheet name="Боулд.Ст." sheetId="18" r:id="rId18"/>
    <sheet name="Боулд.Мл." sheetId="19" r:id="rId19"/>
    <sheet name="Боулд.Подр." sheetId="20" r:id="rId20"/>
    <sheet name="Мн.Ю" sheetId="21" r:id="rId21"/>
    <sheet name="Мн.Ст" sheetId="22" r:id="rId22"/>
    <sheet name="Мн.Мл" sheetId="23" r:id="rId23"/>
    <sheet name="Мн.Подр" sheetId="24" r:id="rId24"/>
    <sheet name="Ком.Зачет" sheetId="25" r:id="rId25"/>
    <sheet name="Схема.Юн" sheetId="26" r:id="rId26"/>
    <sheet name="Схема.Ст" sheetId="27" r:id="rId27"/>
    <sheet name="Схема.Мл" sheetId="28" r:id="rId28"/>
    <sheet name="Схема.Подр" sheetId="29" r:id="rId29"/>
  </sheets>
  <definedNames/>
  <calcPr calcMode="manual" fullCalcOnLoad="1"/>
</workbook>
</file>

<file path=xl/sharedStrings.xml><?xml version="1.0" encoding="utf-8"?>
<sst xmlns="http://schemas.openxmlformats.org/spreadsheetml/2006/main" count="6718" uniqueCount="2070">
  <si>
    <t>Итоговые протоколы</t>
  </si>
  <si>
    <t>Юношеское Первенство России</t>
  </si>
  <si>
    <t>Россия, Воронеж</t>
  </si>
  <si>
    <t>Подростки девочки - ТРУДНОСТЬ</t>
  </si>
  <si>
    <t>Зам. гл. судьи по виду - ________________</t>
  </si>
  <si>
    <t>Место</t>
  </si>
  <si>
    <t>Фамилия, имя</t>
  </si>
  <si>
    <t>Команда</t>
  </si>
  <si>
    <t>Г.р.</t>
  </si>
  <si>
    <t>Разряд</t>
  </si>
  <si>
    <t>Квалификация 1</t>
  </si>
  <si>
    <t>Квалификация 2</t>
  </si>
  <si>
    <t>Результат</t>
  </si>
  <si>
    <t>Финал</t>
  </si>
  <si>
    <t>Вып.
Разр.</t>
  </si>
  <si>
    <t>Рез.</t>
  </si>
  <si>
    <t>Баллы</t>
  </si>
  <si>
    <t>Квал.</t>
  </si>
  <si>
    <t>ФАХРИТДИНОВА ДИНАРА</t>
  </si>
  <si>
    <t>TOP</t>
  </si>
  <si>
    <t>1,5</t>
  </si>
  <si>
    <t>14.00+</t>
  </si>
  <si>
    <t>ГОЛОВИНА АЛЕКСАНДРА</t>
  </si>
  <si>
    <t>Свердловская область</t>
  </si>
  <si>
    <t>09.00-</t>
  </si>
  <si>
    <t>21,5</t>
  </si>
  <si>
    <t>11.50+</t>
  </si>
  <si>
    <t>4,5</t>
  </si>
  <si>
    <t>96,75</t>
  </si>
  <si>
    <t>11.00+</t>
  </si>
  <si>
    <t>ЯКУБА ОЛЬГА</t>
  </si>
  <si>
    <t>Санкт-Петербург</t>
  </si>
  <si>
    <t>11.00-</t>
  </si>
  <si>
    <t>МИРОШНИЧЕНКО ЮЛИЯ</t>
  </si>
  <si>
    <t>Калининградская область</t>
  </si>
  <si>
    <t>2ю</t>
  </si>
  <si>
    <t>10.60</t>
  </si>
  <si>
    <t>12,5</t>
  </si>
  <si>
    <t>10.50+</t>
  </si>
  <si>
    <t>УСМАНОВА ДИНАРА</t>
  </si>
  <si>
    <t>Челябинская область</t>
  </si>
  <si>
    <t>09.50+</t>
  </si>
  <si>
    <t>ЛУКИНА ЛЮБОВЬ</t>
  </si>
  <si>
    <t>09.50</t>
  </si>
  <si>
    <t>БРУСКОВА ЮЛИЯ</t>
  </si>
  <si>
    <t>Москва</t>
  </si>
  <si>
    <t>09.00+</t>
  </si>
  <si>
    <t>ИЗМАЙЛОВА АЛИНА</t>
  </si>
  <si>
    <t>Башкортостан</t>
  </si>
  <si>
    <t>11.50</t>
  </si>
  <si>
    <t>КАТЫШЕВА ДАРЬЯ</t>
  </si>
  <si>
    <t>Тюменская область</t>
  </si>
  <si>
    <t>БОЛГОВА МАРИЯ</t>
  </si>
  <si>
    <t>08.00-</t>
  </si>
  <si>
    <t>НОРИЦЫНА АННА</t>
  </si>
  <si>
    <t>10.60+</t>
  </si>
  <si>
    <t>ШАТАЛОВА ЕЛИЗАВЕТА</t>
  </si>
  <si>
    <t>Воронежская область</t>
  </si>
  <si>
    <t>06.00+</t>
  </si>
  <si>
    <t>ОКОЛЬНИЧНИКОВА СВЕТЛАНА</t>
  </si>
  <si>
    <t>05.80+</t>
  </si>
  <si>
    <t>ЗАИКИНА АННА</t>
  </si>
  <si>
    <t>10.00+</t>
  </si>
  <si>
    <t/>
  </si>
  <si>
    <t>СТЕПАНОВА НАТАЛИЯ</t>
  </si>
  <si>
    <t>07.50</t>
  </si>
  <si>
    <t>ЕРМОЛАЕВА ОЛЬГА</t>
  </si>
  <si>
    <t>ЕРЁМИНА СОФЬЯ</t>
  </si>
  <si>
    <t>Красноярский край</t>
  </si>
  <si>
    <t>07.30+</t>
  </si>
  <si>
    <t>КОЛИВЕРДОВА ЕЛЕНА</t>
  </si>
  <si>
    <t>Краснодарский край</t>
  </si>
  <si>
    <t>07.30</t>
  </si>
  <si>
    <t>КАЗАКОВА СВЕТЛАНА</t>
  </si>
  <si>
    <t>Адыгея</t>
  </si>
  <si>
    <t>05.00+</t>
  </si>
  <si>
    <t>СИЛАХИНА ТАТЬЯНА</t>
  </si>
  <si>
    <t>1ю</t>
  </si>
  <si>
    <t>АРЯШКИНА ЕЛИЗАВЕТА</t>
  </si>
  <si>
    <t>ЯНАО</t>
  </si>
  <si>
    <t>09.00</t>
  </si>
  <si>
    <t>07.50+</t>
  </si>
  <si>
    <t>МАТИЕНКО КРИСТИНА</t>
  </si>
  <si>
    <t>04.70</t>
  </si>
  <si>
    <t>ШУКЛЕЦОВА ДАРЬЯ</t>
  </si>
  <si>
    <t>08.50</t>
  </si>
  <si>
    <t>26,5</t>
  </si>
  <si>
    <t>10.00-</t>
  </si>
  <si>
    <t>ЩЕЛЬНИКОВА ОЛЬГА</t>
  </si>
  <si>
    <t>07.00+</t>
  </si>
  <si>
    <t>32,5</t>
  </si>
  <si>
    <t>10.00</t>
  </si>
  <si>
    <t>487,5</t>
  </si>
  <si>
    <t>БЫСТРОВА ВАРВАРА</t>
  </si>
  <si>
    <t>08.50+</t>
  </si>
  <si>
    <t>23,5</t>
  </si>
  <si>
    <t>493,5</t>
  </si>
  <si>
    <t>ХОРОЛЕЦ КРИСТИНА</t>
  </si>
  <si>
    <t>07.00</t>
  </si>
  <si>
    <t>САТЛЫКОВА ЮЛИЯ</t>
  </si>
  <si>
    <t>06.40+</t>
  </si>
  <si>
    <t>МАКАРОВА КСЕНИЯ</t>
  </si>
  <si>
    <t>08.00</t>
  </si>
  <si>
    <t>ОСИПОВА ТАТЬЯНА</t>
  </si>
  <si>
    <t>05.80-</t>
  </si>
  <si>
    <t>27,5</t>
  </si>
  <si>
    <t>728,75</t>
  </si>
  <si>
    <t>3ю</t>
  </si>
  <si>
    <t>ПЛАХУТИНА ВАЛЕРИЯ</t>
  </si>
  <si>
    <t>ЛЫСЕНКО АНАСТАСИЯ</t>
  </si>
  <si>
    <t>06.00</t>
  </si>
  <si>
    <t>-</t>
  </si>
  <si>
    <t>КАРАЧИНЦЕВА АЛЕКСАНДРА</t>
  </si>
  <si>
    <t>893,75</t>
  </si>
  <si>
    <t>БУТЕНКО ЮЛИЯ</t>
  </si>
  <si>
    <t>05.00</t>
  </si>
  <si>
    <t>ТУРНОВА МАРИЯ</t>
  </si>
  <si>
    <t>ЮДИНЦЕВА ТАТЬЯНА</t>
  </si>
  <si>
    <t>Кировская область</t>
  </si>
  <si>
    <t>б/р</t>
  </si>
  <si>
    <t>03.50+</t>
  </si>
  <si>
    <t>1033,5</t>
  </si>
  <si>
    <t>ХЛЫЗОВА ВАЛЕРИЯ</t>
  </si>
  <si>
    <t>ШАТАЛОВА ВАРВАРА</t>
  </si>
  <si>
    <t>05.50</t>
  </si>
  <si>
    <t>ИВАНОВА ЮЛИЯ</t>
  </si>
  <si>
    <t>РАДАЕВА ЯНА</t>
  </si>
  <si>
    <t>06.00-</t>
  </si>
  <si>
    <t>04.00</t>
  </si>
  <si>
    <t>КАССИНА ЕВГЕНИЯ</t>
  </si>
  <si>
    <t>02.30</t>
  </si>
  <si>
    <t>40,5</t>
  </si>
  <si>
    <t>02.00</t>
  </si>
  <si>
    <t>ВОРОНЧЕНКО ДАРИНА</t>
  </si>
  <si>
    <t>Омская область</t>
  </si>
  <si>
    <t>01.80</t>
  </si>
  <si>
    <t>1660,5</t>
  </si>
  <si>
    <t>Главный судья           ____________________ Богомолов Г.К.</t>
  </si>
  <si>
    <t>Главный секретарь     ____________________ Бабешко П.И.</t>
  </si>
  <si>
    <t>Старшие девушки - ТРУДНОСТЬ</t>
  </si>
  <si>
    <t>ШЕЛЕМЕТЬЕВА ТАТЬЯНА</t>
  </si>
  <si>
    <t>МС</t>
  </si>
  <si>
    <t>2,5</t>
  </si>
  <si>
    <t>КМС</t>
  </si>
  <si>
    <t>АНДРЕЕВА ЕКАТЕРИНА</t>
  </si>
  <si>
    <t>12.00</t>
  </si>
  <si>
    <t>12.30-</t>
  </si>
  <si>
    <t>САУЛЕВИЧ МАРИНА</t>
  </si>
  <si>
    <t>08.50-</t>
  </si>
  <si>
    <t>11.50-</t>
  </si>
  <si>
    <t>МИХАЙЛОВА МАРИЯ</t>
  </si>
  <si>
    <t>05.00-</t>
  </si>
  <si>
    <t>42,5</t>
  </si>
  <si>
    <t>ГАЛЛЯМОВА НАДЕЖДА</t>
  </si>
  <si>
    <t>16.00-</t>
  </si>
  <si>
    <t>04.50-</t>
  </si>
  <si>
    <t>24,5</t>
  </si>
  <si>
    <t>171,5</t>
  </si>
  <si>
    <t>10.20-</t>
  </si>
  <si>
    <t>БАБОЙ ЕЛЕНА</t>
  </si>
  <si>
    <t>15.00+</t>
  </si>
  <si>
    <t>9,5</t>
  </si>
  <si>
    <t>28,5</t>
  </si>
  <si>
    <t>КАНАЕВА ЕЛЕНА</t>
  </si>
  <si>
    <t>16.50+</t>
  </si>
  <si>
    <t>ШЕЛЕГЕДА ЮЛИЯ</t>
  </si>
  <si>
    <t>17.00-</t>
  </si>
  <si>
    <t>в/к</t>
  </si>
  <si>
    <t>ИРСАЛИЕВА ДИНАРА</t>
  </si>
  <si>
    <t>Казахстан (в/к)</t>
  </si>
  <si>
    <t>161,5</t>
  </si>
  <si>
    <t>НИКИТИНА КСЕНИЯ</t>
  </si>
  <si>
    <t>05.30+</t>
  </si>
  <si>
    <t>06.50+</t>
  </si>
  <si>
    <t>РУДЕНКО АЛИНА</t>
  </si>
  <si>
    <t>Ростовская область</t>
  </si>
  <si>
    <t>06.50</t>
  </si>
  <si>
    <t>СОКОЛОВА ОЛЬГА</t>
  </si>
  <si>
    <t>137,5</t>
  </si>
  <si>
    <t>СТАФЕЕВА ЕЛЕНА</t>
  </si>
  <si>
    <t>8,5</t>
  </si>
  <si>
    <t>НОСАЛЬ АЛЕКСАНДРА</t>
  </si>
  <si>
    <t>195,5</t>
  </si>
  <si>
    <t>ДАВЛЕТШИНА МАРГАРИТА</t>
  </si>
  <si>
    <t>ГАДИЕВА ЛЕЙСАН</t>
  </si>
  <si>
    <t>212,5</t>
  </si>
  <si>
    <t>КОЛЕНТЕЕВА КСЕНИЯ</t>
  </si>
  <si>
    <t>04.50+</t>
  </si>
  <si>
    <t>22,5</t>
  </si>
  <si>
    <t>213,75</t>
  </si>
  <si>
    <t>КАРПОВА АЛЁНА</t>
  </si>
  <si>
    <t>13.00</t>
  </si>
  <si>
    <t>АБРАМОВА СВЕТЛАНА</t>
  </si>
  <si>
    <t>10.50-</t>
  </si>
  <si>
    <t>КОРОВИНА ОКСАНА</t>
  </si>
  <si>
    <t>ГОЛОВИНА ВАЛЕНТИНА</t>
  </si>
  <si>
    <t>10.50</t>
  </si>
  <si>
    <t>КРОПП ВИКТОРИЯ</t>
  </si>
  <si>
    <t>МАТУКОВА АНАСТАСИЯ</t>
  </si>
  <si>
    <t>ОТРАДНОВА ДАРЬЯ</t>
  </si>
  <si>
    <t>СТВОЛОВА МАРИЯ</t>
  </si>
  <si>
    <t>563,5</t>
  </si>
  <si>
    <t>МАРТЕМЬЯНОВА ЕКАТЕРИНА</t>
  </si>
  <si>
    <t>04.20+</t>
  </si>
  <si>
    <t>ДЕВЯТЬЯРОВА МАРИЯ</t>
  </si>
  <si>
    <t>04.20</t>
  </si>
  <si>
    <t>МОЛВИНСКИХ АННА</t>
  </si>
  <si>
    <t>03.20-</t>
  </si>
  <si>
    <t>Старшие юноши - ТРУДНОСТЬ</t>
  </si>
  <si>
    <t>ШОПРИН АЛЕКСАНДР</t>
  </si>
  <si>
    <t>Мурманская область</t>
  </si>
  <si>
    <t>12.80</t>
  </si>
  <si>
    <t>НОВИЦКИЙ ЮРИЙ</t>
  </si>
  <si>
    <t>24.00</t>
  </si>
  <si>
    <t>10,5</t>
  </si>
  <si>
    <t>25.00+</t>
  </si>
  <si>
    <t>11.00</t>
  </si>
  <si>
    <t>АНТИПОВ АЛЕКСАНДР</t>
  </si>
  <si>
    <t>Самарская область (ЦСК ВВС)</t>
  </si>
  <si>
    <t>24.00+</t>
  </si>
  <si>
    <t>19,5</t>
  </si>
  <si>
    <t>97,5</t>
  </si>
  <si>
    <t>10.04</t>
  </si>
  <si>
    <t>УШАКОВ МИХАИЛ</t>
  </si>
  <si>
    <t>20.00+</t>
  </si>
  <si>
    <t>09.90-</t>
  </si>
  <si>
    <t>СЮТКИН АЛЕКСАНДР</t>
  </si>
  <si>
    <t>25.00-</t>
  </si>
  <si>
    <t>21.00-</t>
  </si>
  <si>
    <t>09.40+</t>
  </si>
  <si>
    <t>ПАРАЕВ СЕРГЕЙ</t>
  </si>
  <si>
    <t>Томская область</t>
  </si>
  <si>
    <t>09.40</t>
  </si>
  <si>
    <t>СКАЧКОВ ЕГОР</t>
  </si>
  <si>
    <t>31,5</t>
  </si>
  <si>
    <t>09.40-</t>
  </si>
  <si>
    <t>МАХАЕВ ВЛАДИМИР</t>
  </si>
  <si>
    <t>СОЛДАТОВ МИХАИЛ</t>
  </si>
  <si>
    <t>09.20+</t>
  </si>
  <si>
    <t>СТЕПАНОВ АЛЕКСАНДР</t>
  </si>
  <si>
    <t>24.00-</t>
  </si>
  <si>
    <t>16,5</t>
  </si>
  <si>
    <t>156,75</t>
  </si>
  <si>
    <t>НИГМАНОВ ЗУФАР</t>
  </si>
  <si>
    <t>99,75</t>
  </si>
  <si>
    <t>09.20-</t>
  </si>
  <si>
    <t>САБИТОВ ЭДУАРД</t>
  </si>
  <si>
    <t>16.00+</t>
  </si>
  <si>
    <t>112,5</t>
  </si>
  <si>
    <t>СНОПОВ СТАНИСЛАВ</t>
  </si>
  <si>
    <t>22.00</t>
  </si>
  <si>
    <t>МУХУТДИНОВ ЕВГЕНИЙ</t>
  </si>
  <si>
    <t>22.00-</t>
  </si>
  <si>
    <t>ГЕРАСИМЧУК КИРИЛЛ</t>
  </si>
  <si>
    <t>17.50-</t>
  </si>
  <si>
    <t>173,25</t>
  </si>
  <si>
    <t>ПОПКОВ ЯРОСЛАВ</t>
  </si>
  <si>
    <t>204,75</t>
  </si>
  <si>
    <t>ПОТАПОВ ВИКТОР</t>
  </si>
  <si>
    <t>20.00-</t>
  </si>
  <si>
    <t>14,5</t>
  </si>
  <si>
    <t>239,25</t>
  </si>
  <si>
    <t>ТУЖИЛКИН АЛЕКСАНДР</t>
  </si>
  <si>
    <t>14.00</t>
  </si>
  <si>
    <t>ШЕЛЕСТОВ КОНСТАНТИН</t>
  </si>
  <si>
    <t>23.00+</t>
  </si>
  <si>
    <t>275,5</t>
  </si>
  <si>
    <t>КОКОРИН СЕРГЕЙ</t>
  </si>
  <si>
    <t>321,75</t>
  </si>
  <si>
    <t>ТРАПЕЗНИКОВ ЕГОР</t>
  </si>
  <si>
    <t>13.00-</t>
  </si>
  <si>
    <t>20.00</t>
  </si>
  <si>
    <t>ЛИТВИНЕНКО ВЛАДИМИР</t>
  </si>
  <si>
    <t>478,5</t>
  </si>
  <si>
    <t>ХИВРЕНКО КИРИЛЛ</t>
  </si>
  <si>
    <t>23.00</t>
  </si>
  <si>
    <t>ГОРЕВ СЕРГЕЙ</t>
  </si>
  <si>
    <t>ГРИГОРЬЕВ МИХАИЛ</t>
  </si>
  <si>
    <t>19.00-</t>
  </si>
  <si>
    <t>30,5</t>
  </si>
  <si>
    <t>594,75</t>
  </si>
  <si>
    <t>РАДЬКОВ АНТОН</t>
  </si>
  <si>
    <t>23.00-</t>
  </si>
  <si>
    <t>25,5</t>
  </si>
  <si>
    <t>СУЛЕЙМАНОВ ИЛЬНУР</t>
  </si>
  <si>
    <t>37,5</t>
  </si>
  <si>
    <t>618,75</t>
  </si>
  <si>
    <t>БЕЛЬЧИКОВ АЛЕКСЕЙ</t>
  </si>
  <si>
    <t>14.00-</t>
  </si>
  <si>
    <t>РОГОЗИН ИВАН</t>
  </si>
  <si>
    <t>МИХАЙЛОВ АЛЕКСЕЙ</t>
  </si>
  <si>
    <t>803,25</t>
  </si>
  <si>
    <t>СЕРГЕЕВ АРТЕМ</t>
  </si>
  <si>
    <t>18.00</t>
  </si>
  <si>
    <t>СОЛОМАТОВ ДМИТРИЙ</t>
  </si>
  <si>
    <t>ЕРШОВ ВИКТОР</t>
  </si>
  <si>
    <t>1039,5</t>
  </si>
  <si>
    <t>ФЕДОРОВ МИХАИЛ</t>
  </si>
  <si>
    <t>41,5</t>
  </si>
  <si>
    <t>БАШКАРЁВ АРСЕНИЙ</t>
  </si>
  <si>
    <t>ШИМКО АРТЁМ</t>
  </si>
  <si>
    <t>1265,75</t>
  </si>
  <si>
    <t>ЕВГЕНЬЕВ АНТОН</t>
  </si>
  <si>
    <t>13.00+</t>
  </si>
  <si>
    <t>БАРАНОВ ФЕДОР</t>
  </si>
  <si>
    <t>1307,25</t>
  </si>
  <si>
    <t>ЧИРКОВ РОМАН</t>
  </si>
  <si>
    <t>12.00+</t>
  </si>
  <si>
    <t>МАЗАЛОВ ВАСИЛИЙ</t>
  </si>
  <si>
    <t>48,5</t>
  </si>
  <si>
    <t>1527,75</t>
  </si>
  <si>
    <t>ЕГОРОВ БОРИС</t>
  </si>
  <si>
    <t>1556,25</t>
  </si>
  <si>
    <t>КУЗЕНКОВ АНДРЕЙ</t>
  </si>
  <si>
    <t>1722,25</t>
  </si>
  <si>
    <t>ФАЕРМАН ИЛЬЯ</t>
  </si>
  <si>
    <t>КОРЕЦКИЙ ЕВГЕНИЙ</t>
  </si>
  <si>
    <t>43,5</t>
  </si>
  <si>
    <t>1805,25</t>
  </si>
  <si>
    <t>НОВОТОЦКИЙ СЕРГЕЙ</t>
  </si>
  <si>
    <t>КАЗАКОВ ЕВГЕНИЙ</t>
  </si>
  <si>
    <t>СМИРНОВ ВЯЧЕСЛАВ</t>
  </si>
  <si>
    <t>ЛУЩИКОВ РОМАН</t>
  </si>
  <si>
    <t>ВОРОНЧЕНКО РОМАН</t>
  </si>
  <si>
    <t>04.50</t>
  </si>
  <si>
    <t>2376,5</t>
  </si>
  <si>
    <t>МОСОЛОВ ТИМОФЕЙ</t>
  </si>
  <si>
    <t>Владивосток</t>
  </si>
  <si>
    <t xml:space="preserve"> Неявка</t>
  </si>
  <si>
    <t>Младшие юноши - ТРУДНОСТЬ</t>
  </si>
  <si>
    <t>КОЗЛОВ ВИКТОР</t>
  </si>
  <si>
    <t>14.50</t>
  </si>
  <si>
    <t>ЗАЗУЛИН ЕВГЕНИЙ</t>
  </si>
  <si>
    <t>13.50-</t>
  </si>
  <si>
    <t>12.50-</t>
  </si>
  <si>
    <t>ЯБЛОНСКИЙ ЛЕОНИД</t>
  </si>
  <si>
    <t>12.30+</t>
  </si>
  <si>
    <t>КОЛЕМБЕТ ВАЛЕРИЙ</t>
  </si>
  <si>
    <t>107,5</t>
  </si>
  <si>
    <t>12.30</t>
  </si>
  <si>
    <t>ДЕРЕВЕНСКИХ АРТЁМ</t>
  </si>
  <si>
    <t>08.80-</t>
  </si>
  <si>
    <t>ЯКУБОВСКИЙ АЛЕКСАНДР</t>
  </si>
  <si>
    <t>08.80</t>
  </si>
  <si>
    <t>ЧУДИНОВ ПАВЕЛ</t>
  </si>
  <si>
    <t>ОКОЛЬНИЧНИКОВ ИГОРЬ</t>
  </si>
  <si>
    <t>Челябинская область (г. Коркино)</t>
  </si>
  <si>
    <t>16.50</t>
  </si>
  <si>
    <t>ДЭВИ СЕРГЕЙ</t>
  </si>
  <si>
    <t>11.30-</t>
  </si>
  <si>
    <t>КОКОРИН СТАНИСЛАВ</t>
  </si>
  <si>
    <t>МУДРЕЦОВ ВАДИМ</t>
  </si>
  <si>
    <t>214,5</t>
  </si>
  <si>
    <t>ДЕРКАЧЕВ ГЕОРГИЙ</t>
  </si>
  <si>
    <t>08.00+</t>
  </si>
  <si>
    <t>КОНДАКОВ АЛЕКСАНДР</t>
  </si>
  <si>
    <t>14.50+</t>
  </si>
  <si>
    <t>ВОРОНИН МАКСИМ</t>
  </si>
  <si>
    <t>253,5</t>
  </si>
  <si>
    <t>МИХЕЕВ АНДРЕЙ</t>
  </si>
  <si>
    <t>ГЛАДЫШЕВ АНДРЕЙ</t>
  </si>
  <si>
    <t>15.00</t>
  </si>
  <si>
    <t>ГОНЧАРОВ РОМАН</t>
  </si>
  <si>
    <t>ОВЧАРЕНКО АЛЕКСАНДР</t>
  </si>
  <si>
    <t>14.80</t>
  </si>
  <si>
    <t>СЕМЕНЦОВ ДМИТРИЙ</t>
  </si>
  <si>
    <t>15.00-</t>
  </si>
  <si>
    <t>437,25</t>
  </si>
  <si>
    <t>МИТЮШКИН СЕРГЕЙ</t>
  </si>
  <si>
    <t>НОВИКОВ ИВАН</t>
  </si>
  <si>
    <t>15,5</t>
  </si>
  <si>
    <t>07.20</t>
  </si>
  <si>
    <t>449,5</t>
  </si>
  <si>
    <t>АБДРАХМАНОВ СЕРГЕЙ</t>
  </si>
  <si>
    <t>Челябинская область (г. Миасс)</t>
  </si>
  <si>
    <t>46,5</t>
  </si>
  <si>
    <t>ТАЛДЫКИН ДМИТРИЙ</t>
  </si>
  <si>
    <t>БАЙГОЗИН НИКИТА</t>
  </si>
  <si>
    <t>511,5</t>
  </si>
  <si>
    <t>ШЕЛЕСТОВ ПАВЕЛ</t>
  </si>
  <si>
    <t>610,5</t>
  </si>
  <si>
    <t>РАЗУВАЕВ АЛЕКСЕЙ</t>
  </si>
  <si>
    <t>БАННОВ ДАНИИЛ</t>
  </si>
  <si>
    <t>ВАЛИЕВ ВЛАДИСЛАВ</t>
  </si>
  <si>
    <t>643,5</t>
  </si>
  <si>
    <t>ВАРАКСИН ВЛАДИСЛАВ</t>
  </si>
  <si>
    <t>БАЙКОВ АНДРЕЙ</t>
  </si>
  <si>
    <t>АБРАМОВ МИХАИЛ</t>
  </si>
  <si>
    <t>СИРЕКАНЯН ВАГИНАК</t>
  </si>
  <si>
    <t>АРБУЗОВ ОЛЕГ</t>
  </si>
  <si>
    <t>14.70-</t>
  </si>
  <si>
    <t>КОЛОБУХИН АЛЕКСАНДР</t>
  </si>
  <si>
    <t>НАГОВИЦЫН ГРИГОРИЙ</t>
  </si>
  <si>
    <t>49,5</t>
  </si>
  <si>
    <t>ЯРОЩУК РОМАН</t>
  </si>
  <si>
    <t>36,5</t>
  </si>
  <si>
    <t>МАЙСУРАДЗЕ ГЕОРГИЙ</t>
  </si>
  <si>
    <t>ЖУЧИХИН АЛЕКСЕЙ</t>
  </si>
  <si>
    <t>БАЯЗИТОВ РИНАТ</t>
  </si>
  <si>
    <t>1402,5</t>
  </si>
  <si>
    <t>СУДНЕВ АЛЕКСАНДР</t>
  </si>
  <si>
    <t>ПЕТРАКОВ АРТЁМ</t>
  </si>
  <si>
    <t>1642,5</t>
  </si>
  <si>
    <t>КРАСНОВ АРСЕНИЙ</t>
  </si>
  <si>
    <t>14.50-</t>
  </si>
  <si>
    <t>КОБЯКОВ АРТЕМ</t>
  </si>
  <si>
    <t>ХМАО</t>
  </si>
  <si>
    <t>ХАБАРОВ АЛЕКСЕЙ</t>
  </si>
  <si>
    <t>ЦЕРУНЯН АНДРЕЙ</t>
  </si>
  <si>
    <t>МАТЫСЯКЕВИЧ ЕВГЕНИЙ</t>
  </si>
  <si>
    <t>ЯНАО (г. Губкинский)</t>
  </si>
  <si>
    <t>ДИСНЕНКО ЯКОВ</t>
  </si>
  <si>
    <t>СЕМЁНОВ ДМИТРИЙ</t>
  </si>
  <si>
    <t>04.20-</t>
  </si>
  <si>
    <t>54,5</t>
  </si>
  <si>
    <t>РОГОЗИН ВИКТОР</t>
  </si>
  <si>
    <t>БАРТАЦКИХ АНДРЕЙ</t>
  </si>
  <si>
    <t>52,5</t>
  </si>
  <si>
    <t>2598,75</t>
  </si>
  <si>
    <t>СУДНЕВ АЛЕКСЕЙ</t>
  </si>
  <si>
    <t>04.00-</t>
  </si>
  <si>
    <t>МЫЛТАСОВ АЛЕКСАНДР</t>
  </si>
  <si>
    <t>ЯРОВОЙ НИКОЛАЙ</t>
  </si>
  <si>
    <t>ЧЕЛОХЛОМИН МИХАИЛ</t>
  </si>
  <si>
    <t>ХМЕЛЕВСКИЙ АНТОН</t>
  </si>
  <si>
    <t>03.60-</t>
  </si>
  <si>
    <t>57,5</t>
  </si>
  <si>
    <t>ВОЛОШКО ДМИТРИЙ</t>
  </si>
  <si>
    <t>03.60</t>
  </si>
  <si>
    <t>БЕРНАДСКИЙ СЕРГЕЙ</t>
  </si>
  <si>
    <t>03.50</t>
  </si>
  <si>
    <t>3392,5</t>
  </si>
  <si>
    <t>МЕШКОВ НИКОЛАЙ</t>
  </si>
  <si>
    <t>ХУДЯКОВ ДЕНИС</t>
  </si>
  <si>
    <t>Младшие девушки - ТРУДНОСТЬ</t>
  </si>
  <si>
    <t>МАЛЫШЕВА АЛЕКСАНДРА</t>
  </si>
  <si>
    <t>5,5</t>
  </si>
  <si>
    <t>8,25</t>
  </si>
  <si>
    <t>ГАЙДАМАКИНА АЛИНА</t>
  </si>
  <si>
    <t>12.10+</t>
  </si>
  <si>
    <t>ШАГИНА ЛЮБОВЬ</t>
  </si>
  <si>
    <t>ПОЛЕХИНА КСЕНИЯ</t>
  </si>
  <si>
    <t>12.10-</t>
  </si>
  <si>
    <t>САДОВНИКОВА ОЛЬГА</t>
  </si>
  <si>
    <t>08.20</t>
  </si>
  <si>
    <t>ЖУРАВЛЁВА КАРИНА</t>
  </si>
  <si>
    <t>11.20</t>
  </si>
  <si>
    <t>МИРОШНИЧЕНКО НАТАЛЬЯ</t>
  </si>
  <si>
    <t>13.50</t>
  </si>
  <si>
    <t>13,5</t>
  </si>
  <si>
    <t>10.40</t>
  </si>
  <si>
    <t>ЕРМОЛАЕВА АНАСТАСИЯ</t>
  </si>
  <si>
    <t>МУРАТШИНА ЮЛИЯ</t>
  </si>
  <si>
    <t>12.20-</t>
  </si>
  <si>
    <t>ЗУЕВА КРИСТИНА</t>
  </si>
  <si>
    <t>10.60-</t>
  </si>
  <si>
    <t>38,5</t>
  </si>
  <si>
    <t>ЛЕВОЧКИНА ЮЛИЯ</t>
  </si>
  <si>
    <t>60,5</t>
  </si>
  <si>
    <t>СЕРЕБРЕННАЯ АСЯ</t>
  </si>
  <si>
    <t>04.00+</t>
  </si>
  <si>
    <t>БУТОРИНА ЕЛЕНА</t>
  </si>
  <si>
    <t>148,5</t>
  </si>
  <si>
    <t>САИТГАЛИНА АЛИЯ</t>
  </si>
  <si>
    <t>206,25</t>
  </si>
  <si>
    <t>БУКАШКИНА АНАСТАСИЯ</t>
  </si>
  <si>
    <t>209,25</t>
  </si>
  <si>
    <t>ТОНКИХ АННА</t>
  </si>
  <si>
    <t>ФЕДОРЕНКО ВИКТОРИЯ</t>
  </si>
  <si>
    <t>06.30+</t>
  </si>
  <si>
    <t>382,5</t>
  </si>
  <si>
    <t>МЫЛЬНИКОВА АННА</t>
  </si>
  <si>
    <t>09.50-</t>
  </si>
  <si>
    <t>387,5</t>
  </si>
  <si>
    <t>КРАСАВИНА МАРИЯ</t>
  </si>
  <si>
    <t>РОГУДЕЕВА АННА</t>
  </si>
  <si>
    <t>ШАМСУТДИНОВА АЙГУЛЬ</t>
  </si>
  <si>
    <t>07.50-</t>
  </si>
  <si>
    <t>САФИУЛИНА ЭЛЬВИРА</t>
  </si>
  <si>
    <t>02.80+</t>
  </si>
  <si>
    <t>БРЫЛЬ АНАСТАСИЯ</t>
  </si>
  <si>
    <t>ВОЙТЕНКО ВИКТОРИЯ</t>
  </si>
  <si>
    <t>03.00</t>
  </si>
  <si>
    <t>ЮРИНА АННА</t>
  </si>
  <si>
    <t>596,25</t>
  </si>
  <si>
    <t>ГУЛЯЕВА ВЛАДА</t>
  </si>
  <si>
    <t>02.80</t>
  </si>
  <si>
    <t>ЗАПЕВАЛОВА ЛЮБОВЬ</t>
  </si>
  <si>
    <t>29,5</t>
  </si>
  <si>
    <t>03.00-</t>
  </si>
  <si>
    <t>678,5</t>
  </si>
  <si>
    <t>СОРОКИНА ОЛЬГА</t>
  </si>
  <si>
    <t>ОСПАНОВА АЛИНА</t>
  </si>
  <si>
    <t>821,5</t>
  </si>
  <si>
    <t>ТРОЕПОЛЬСКАЯ ЮЛИЯ</t>
  </si>
  <si>
    <t>02.60+</t>
  </si>
  <si>
    <t>34,5</t>
  </si>
  <si>
    <t>862,5</t>
  </si>
  <si>
    <t>КИПРИЯНОВА СОФЬЯ</t>
  </si>
  <si>
    <t>НИКИТЕНКО ПОЛИНА</t>
  </si>
  <si>
    <t>02.80-</t>
  </si>
  <si>
    <t>973,5</t>
  </si>
  <si>
    <t>ШАРИПОВА МАРИЯ</t>
  </si>
  <si>
    <t>993,75</t>
  </si>
  <si>
    <t>БУРОВА ЛЮБОВЬ</t>
  </si>
  <si>
    <t>1121,25</t>
  </si>
  <si>
    <t>ЯКИМЕНКО ДАРЬЯ</t>
  </si>
  <si>
    <t>1162,5</t>
  </si>
  <si>
    <t>ТУРИБАЕВА МАРЬЯМ</t>
  </si>
  <si>
    <t>02.50</t>
  </si>
  <si>
    <t>1186,25</t>
  </si>
  <si>
    <t>ЗАКИРОВА АЛЬБИНА</t>
  </si>
  <si>
    <t>02.40</t>
  </si>
  <si>
    <t>1347,5</t>
  </si>
  <si>
    <t>МАРКИНА ИРИНА</t>
  </si>
  <si>
    <t>1368,75</t>
  </si>
  <si>
    <t>ЧАРКИНА ЕЛЕНА</t>
  </si>
  <si>
    <t>1443,75</t>
  </si>
  <si>
    <t>РАМАЗАНОВА НЕЛЯ</t>
  </si>
  <si>
    <t>02.10+</t>
  </si>
  <si>
    <t>Подростки мальчики - ТРУДНОСТЬ</t>
  </si>
  <si>
    <t>ТЕР-МИНАСЯН АРМАН</t>
  </si>
  <si>
    <t>199,5</t>
  </si>
  <si>
    <t>11.70+</t>
  </si>
  <si>
    <t>ПОСЬМАШНЫЙ БОГДАН</t>
  </si>
  <si>
    <t>11.70</t>
  </si>
  <si>
    <t>ШЕЙКО ПАВЕЛ</t>
  </si>
  <si>
    <t>ТИМОНОВ ВАДИМ</t>
  </si>
  <si>
    <t>СУЛТАНХОДЖАЕВ ИНАРХАН</t>
  </si>
  <si>
    <t>МУХАМЕТДИНОВ АРТЁМ</t>
  </si>
  <si>
    <t>ЕРИКОВ АЛЕКСЕЙ</t>
  </si>
  <si>
    <t>БАСАЛБАЕВ АЗАТ</t>
  </si>
  <si>
    <t>БУЗУЕВ АЛЕКСАНДР</t>
  </si>
  <si>
    <t>КРАСНЫЙ ЕГОР</t>
  </si>
  <si>
    <t>СПИЦИН ИВАН</t>
  </si>
  <si>
    <t>ДЕВЛЯШОВ СЕРГЕЙ</t>
  </si>
  <si>
    <t>ВЕРХОВСКИХ СЕРГЕЙ</t>
  </si>
  <si>
    <t>РУДАКОВ ЮРИЙ</t>
  </si>
  <si>
    <t>ФОФОНОВ СТАНИСЛАВ</t>
  </si>
  <si>
    <t>07.40</t>
  </si>
  <si>
    <t>СЛОНИМСКИЙ ВЛАД</t>
  </si>
  <si>
    <t>ГЛАЗКОВ ИГОРЬ</t>
  </si>
  <si>
    <t>СОКОЛОВ СЕРГЕЙ</t>
  </si>
  <si>
    <t>РЕЗНИК ЕВГЕНИЙ</t>
  </si>
  <si>
    <t>ЧЕСНОКОВ СЕМЁН</t>
  </si>
  <si>
    <t>КОБЫЛИНСКИЙ ВЛАДИМИР</t>
  </si>
  <si>
    <t>408,5</t>
  </si>
  <si>
    <t>БОГОМОЛОВ ДМИТРИЙ</t>
  </si>
  <si>
    <t>ШМОНИН АЛЕКСАНДР</t>
  </si>
  <si>
    <t>484,5</t>
  </si>
  <si>
    <t>МОРОЗОВ ДМИТРИЙ</t>
  </si>
  <si>
    <t>ШАГИН АНДРЕЙ</t>
  </si>
  <si>
    <t>10.10+</t>
  </si>
  <si>
    <t>541,5</t>
  </si>
  <si>
    <t>ВОРОНОВ АЛЕКСАНДР</t>
  </si>
  <si>
    <t>10.10-</t>
  </si>
  <si>
    <t>НОВОСЕЛОВ РОМАН</t>
  </si>
  <si>
    <t>НЕБРЕНЧИН СЕРГЕЙ</t>
  </si>
  <si>
    <t>ТОКАРЕВ ИГОРЬ</t>
  </si>
  <si>
    <t>ШАБАШОВ АЛЕКСАНДР</t>
  </si>
  <si>
    <t>КРОИТОР СЕРГЕЙ</t>
  </si>
  <si>
    <t>КРЫЛАТЫХ ПАВЕЛ</t>
  </si>
  <si>
    <t>ШАЯХМЕТОВ СТАНИСЛАВ</t>
  </si>
  <si>
    <t>ЧАРУШИН ПАВЕЛ</t>
  </si>
  <si>
    <t>07.30-</t>
  </si>
  <si>
    <t>ШЕЛЕНБЕРГ АНДРЕЙ</t>
  </si>
  <si>
    <t>807,5</t>
  </si>
  <si>
    <t>КОЛОМИЕЦ АЛЕКСАНДР</t>
  </si>
  <si>
    <t>КОЛИВЕРДОВ ПАВЕЛ</t>
  </si>
  <si>
    <t>05.50-</t>
  </si>
  <si>
    <t>921,5</t>
  </si>
  <si>
    <t>ЧЕРЯРИН БОРИС</t>
  </si>
  <si>
    <t>СМАИЛОВ ВЛАДИСЛАВ</t>
  </si>
  <si>
    <t>ГУРЧЕНКО ДЕНИС</t>
  </si>
  <si>
    <t>ЧЕРНИКОВ ИВАН</t>
  </si>
  <si>
    <t>02.50-</t>
  </si>
  <si>
    <t>1292,5</t>
  </si>
  <si>
    <t>АФАНАСЬЕВ АЛЕКСЕЙ</t>
  </si>
  <si>
    <t>08.40+</t>
  </si>
  <si>
    <t>44,5</t>
  </si>
  <si>
    <t>КЛОЧКОВ ПАВЕЛ</t>
  </si>
  <si>
    <t>СТЕФАНОВ АРСЕНИЙ</t>
  </si>
  <si>
    <t>06.70</t>
  </si>
  <si>
    <t>1824,5</t>
  </si>
  <si>
    <t>СЕРКОВ ЕГОР</t>
  </si>
  <si>
    <t>50,5</t>
  </si>
  <si>
    <t>ЧИЛИКИН ДМИТРИЙ</t>
  </si>
  <si>
    <t>08.40</t>
  </si>
  <si>
    <t>ХРИСТЕНКО ДАНИЛ</t>
  </si>
  <si>
    <t>09.10</t>
  </si>
  <si>
    <t>2171,5</t>
  </si>
  <si>
    <t>УШАКОВ ВАСИЛИЙ</t>
  </si>
  <si>
    <t>КАЛУГИН АЛЕКСАНДР</t>
  </si>
  <si>
    <t>2247,25</t>
  </si>
  <si>
    <t>ЕСЬКОВ БОРИС</t>
  </si>
  <si>
    <t>КОЗЬМИН АНТОН</t>
  </si>
  <si>
    <t>02.10</t>
  </si>
  <si>
    <t>05.50+</t>
  </si>
  <si>
    <t>КАЛЬЧЕВ ПАВЕЛ</t>
  </si>
  <si>
    <t>06.80+</t>
  </si>
  <si>
    <t>ПОЛЮТОВ ЕВГЕНИЙ</t>
  </si>
  <si>
    <t>МЕНАДЖИЕВ КИРИЛЛ</t>
  </si>
  <si>
    <t>03.70-</t>
  </si>
  <si>
    <t>ЗАХАРОВ АЛЕКСАНДР</t>
  </si>
  <si>
    <t>53,5</t>
  </si>
  <si>
    <t>04.70+</t>
  </si>
  <si>
    <t>2835,5</t>
  </si>
  <si>
    <t>КЕТРАРЬ ВАЛЕРИЙ</t>
  </si>
  <si>
    <t>2942,5</t>
  </si>
  <si>
    <t>Юниорки - ТРУДНОСТЬ</t>
  </si>
  <si>
    <t>ТАРАСОВА ТАТЬЯНА</t>
  </si>
  <si>
    <t>09.30+</t>
  </si>
  <si>
    <t>12.50</t>
  </si>
  <si>
    <t>АЛЕКСЕЕВА КСЕНИЯ</t>
  </si>
  <si>
    <t>3,75</t>
  </si>
  <si>
    <t>12.20</t>
  </si>
  <si>
    <t>МАЛАМИД ЕВГЕНИЯ</t>
  </si>
  <si>
    <t>ГАЛЛЯМОВА АННА</t>
  </si>
  <si>
    <t>12.50+</t>
  </si>
  <si>
    <t>7,5</t>
  </si>
  <si>
    <t>11.40</t>
  </si>
  <si>
    <t>КИРИЧЕНКО ПОЛИНА</t>
  </si>
  <si>
    <t>08.10</t>
  </si>
  <si>
    <t>78,75</t>
  </si>
  <si>
    <t>БУРЫКИНА МАРИНА</t>
  </si>
  <si>
    <t>94,5</t>
  </si>
  <si>
    <t>10.20</t>
  </si>
  <si>
    <t>АРЗАМАСЦЕВА ТАТЬЯНА</t>
  </si>
  <si>
    <t>06.10-</t>
  </si>
  <si>
    <t>11.10+</t>
  </si>
  <si>
    <t>АГАФОНОВА МАРИЯ</t>
  </si>
  <si>
    <t>101,5</t>
  </si>
  <si>
    <t>ШЕЙКО КСЕНИЯ</t>
  </si>
  <si>
    <t>СУВОРОВА АНТОНИНА</t>
  </si>
  <si>
    <t>08.10+</t>
  </si>
  <si>
    <t>11.30</t>
  </si>
  <si>
    <t>СТАРЫХ ЕЛЕНА</t>
  </si>
  <si>
    <t>07.20-</t>
  </si>
  <si>
    <t>ШАБАЛИНА МАРИЯ</t>
  </si>
  <si>
    <t>ШАТАЛОВА НИКА</t>
  </si>
  <si>
    <t>МАЛКОВА ЯНА</t>
  </si>
  <si>
    <t>06.70+</t>
  </si>
  <si>
    <t>СТАНКЕВИЧ ОЛЬГА</t>
  </si>
  <si>
    <t>АЙСИНА ЮЛИЯ</t>
  </si>
  <si>
    <t>04.10</t>
  </si>
  <si>
    <t>17,5</t>
  </si>
  <si>
    <t>08.70-</t>
  </si>
  <si>
    <t>МЕЛКОНЬЯНЦ ОКСАНА</t>
  </si>
  <si>
    <t>04.40</t>
  </si>
  <si>
    <t>БАХТЕМИРОВА ДАМИРА</t>
  </si>
  <si>
    <t>297,5</t>
  </si>
  <si>
    <t>Юниоры - ТРУДНОСТЬ</t>
  </si>
  <si>
    <t>ШАРАФУТДИНОВ ДМИТРИЙ</t>
  </si>
  <si>
    <t>МСМК</t>
  </si>
  <si>
    <t>16.70-</t>
  </si>
  <si>
    <t>ГОГОЛЬ МИХАИЛ</t>
  </si>
  <si>
    <t>16.20-</t>
  </si>
  <si>
    <t>КОСТЕРИН АЛЕКСАНДР</t>
  </si>
  <si>
    <t>23.50-</t>
  </si>
  <si>
    <t>156,25</t>
  </si>
  <si>
    <t>КАУРОВ ИВАН</t>
  </si>
  <si>
    <t>25.00</t>
  </si>
  <si>
    <t>14.80+</t>
  </si>
  <si>
    <t>КАЛИНА АЛЕКСАНДР</t>
  </si>
  <si>
    <t>90,25</t>
  </si>
  <si>
    <t>11.60</t>
  </si>
  <si>
    <t>ГЕЛЬМАНОВ РУСТАМ</t>
  </si>
  <si>
    <t>26.00-</t>
  </si>
  <si>
    <t>11.60-</t>
  </si>
  <si>
    <t>ТЕПЛЫХ МИХАИЛ</t>
  </si>
  <si>
    <t>КОЗЛОВ ВАСИЛИЙ</t>
  </si>
  <si>
    <t>118,75</t>
  </si>
  <si>
    <t>10.80</t>
  </si>
  <si>
    <t>СМИРНОВ ОЛЕГ</t>
  </si>
  <si>
    <t>БАЙГОЗИН ДАНИИЛ</t>
  </si>
  <si>
    <t>УЛЬЯХИН СЕРГЕЙ</t>
  </si>
  <si>
    <t>23.50</t>
  </si>
  <si>
    <t>104,5</t>
  </si>
  <si>
    <t>ТРУХАЧЁВ АЛЕКСАНДР</t>
  </si>
  <si>
    <t>ИСМАГИЛОВ ЭДУАРД</t>
  </si>
  <si>
    <t>76,5</t>
  </si>
  <si>
    <t>ТАКЖАНОВ ЮРИЙ</t>
  </si>
  <si>
    <t>ЦИПИЛЕВ НИКОЛАЙ</t>
  </si>
  <si>
    <t>РУДЬКО СЕМЁН</t>
  </si>
  <si>
    <t>21.00</t>
  </si>
  <si>
    <t>217,5</t>
  </si>
  <si>
    <t>КОРНЕВ ДМИТРИЙ</t>
  </si>
  <si>
    <t>СКРИПОВ АНАТОЛИЙ</t>
  </si>
  <si>
    <t>22.00+</t>
  </si>
  <si>
    <t>ЯКОВЛЕВ ДЕНИС</t>
  </si>
  <si>
    <t>ТОМИН ВИТАЛИЙ</t>
  </si>
  <si>
    <t>19.00</t>
  </si>
  <si>
    <t>17.50+</t>
  </si>
  <si>
    <t>ВАЙЦЕХОВСКИЙ ЕВГЕНИЙ</t>
  </si>
  <si>
    <t>ЛЯШЕВ ВЛАДИМИР</t>
  </si>
  <si>
    <t>21.00+</t>
  </si>
  <si>
    <t>АХМЕТОВ ИВАН</t>
  </si>
  <si>
    <t>ЗИНЧЕНКО МАКСИМ</t>
  </si>
  <si>
    <t>РУДЕНКО ЮРИЙ</t>
  </si>
  <si>
    <t>ПОПРОЦКИЙ СТАНИСЛАВ</t>
  </si>
  <si>
    <t>ПРИМЕРОВ ПАВЕЛ</t>
  </si>
  <si>
    <t>18.00+</t>
  </si>
  <si>
    <t>КОЕНЕН В</t>
  </si>
  <si>
    <t>Ленинградская область (г. Гатчина)</t>
  </si>
  <si>
    <t>19.00+</t>
  </si>
  <si>
    <t>МИХАЙЛОВ АЛЕКСАНДР</t>
  </si>
  <si>
    <t>ПАВЛОВ ЕВГЕНИЙ</t>
  </si>
  <si>
    <t>РАДОЛИЦКИЙ ГЛЕБ</t>
  </si>
  <si>
    <t>ПАНОВ ДМИТРИЙ</t>
  </si>
  <si>
    <t>ТОРШИН МИХАИЛ</t>
  </si>
  <si>
    <t>ТУЗЛУКОВ АНАТОЛИЙ</t>
  </si>
  <si>
    <t>ЮНИОРКИ - СКОРОСТЬ</t>
  </si>
  <si>
    <t>Трасса 1</t>
  </si>
  <si>
    <t>Квал. 1</t>
  </si>
  <si>
    <t>Квал. 2</t>
  </si>
  <si>
    <t>Полуфинал</t>
  </si>
  <si>
    <t>Алексеева Ксения</t>
  </si>
  <si>
    <t>00:21.18</t>
  </si>
  <si>
    <t>00:46.36</t>
  </si>
  <si>
    <t>00:39.98</t>
  </si>
  <si>
    <t>00:36.29</t>
  </si>
  <si>
    <t>00:36.87</t>
  </si>
  <si>
    <t>Малкова Яна</t>
  </si>
  <si>
    <t>00:47.95</t>
  </si>
  <si>
    <t>00:42.31</t>
  </si>
  <si>
    <t>00:44.07</t>
  </si>
  <si>
    <t>00:38.20</t>
  </si>
  <si>
    <t>Галлямова Анна</t>
  </si>
  <si>
    <t>00:20.88</t>
  </si>
  <si>
    <t>00:48.91</t>
  </si>
  <si>
    <t>00:45.47</t>
  </si>
  <si>
    <t>00:37.67</t>
  </si>
  <si>
    <t>00:35.96</t>
  </si>
  <si>
    <t>Тарасова Татьяна</t>
  </si>
  <si>
    <t>00:20.70</t>
  </si>
  <si>
    <t>00:42.39</t>
  </si>
  <si>
    <t>Срыв</t>
  </si>
  <si>
    <t>00:41.04</t>
  </si>
  <si>
    <t>Маламид Евгения</t>
  </si>
  <si>
    <t>00:23.61</t>
  </si>
  <si>
    <t>00:51.07</t>
  </si>
  <si>
    <t>00:46.26</t>
  </si>
  <si>
    <t>Станкевич Ольга</t>
  </si>
  <si>
    <t>00:25.03</t>
  </si>
  <si>
    <t>00:54.40</t>
  </si>
  <si>
    <t>00:47.39</t>
  </si>
  <si>
    <t>Шабалина Мария</t>
  </si>
  <si>
    <t>00:25.37</t>
  </si>
  <si>
    <t>01:05.59</t>
  </si>
  <si>
    <t>00:51.95</t>
  </si>
  <si>
    <t>Бурыкина Марина</t>
  </si>
  <si>
    <t>00:26.20</t>
  </si>
  <si>
    <t>01:01.10</t>
  </si>
  <si>
    <t>00:52.00</t>
  </si>
  <si>
    <t>Суворова Антонина</t>
  </si>
  <si>
    <t>00:25.75</t>
  </si>
  <si>
    <t>00:59.80</t>
  </si>
  <si>
    <t>00:52.73</t>
  </si>
  <si>
    <t>Шейко Ксения</t>
  </si>
  <si>
    <t>00:25.02</t>
  </si>
  <si>
    <t>00:58.87</t>
  </si>
  <si>
    <t>00:54.06</t>
  </si>
  <si>
    <t>Арзамасцева Татьяна</t>
  </si>
  <si>
    <t>00:27.43</t>
  </si>
  <si>
    <t>01:05.31</t>
  </si>
  <si>
    <t>00:55.59</t>
  </si>
  <si>
    <t>Айсина Юлия</t>
  </si>
  <si>
    <t>00:29.62</t>
  </si>
  <si>
    <t>01:07.79</t>
  </si>
  <si>
    <t>00:58.66</t>
  </si>
  <si>
    <t>Шаталова Ника</t>
  </si>
  <si>
    <t>00:25.38</t>
  </si>
  <si>
    <t>00:59.57</t>
  </si>
  <si>
    <t>01:04.31</t>
  </si>
  <si>
    <t>Старых Елена</t>
  </si>
  <si>
    <t>00:30.22</t>
  </si>
  <si>
    <t>01:13.60</t>
  </si>
  <si>
    <t>Кириченко Полина</t>
  </si>
  <si>
    <t>00:29.79</t>
  </si>
  <si>
    <t>01:15.07</t>
  </si>
  <si>
    <t>Агафонова Мария</t>
  </si>
  <si>
    <t>00:34.19</t>
  </si>
  <si>
    <t>01:15.80</t>
  </si>
  <si>
    <t>Бахтемирова Дамира</t>
  </si>
  <si>
    <t>00:33.21</t>
  </si>
  <si>
    <t>01:22.43</t>
  </si>
  <si>
    <t>Мелконьянц Оксана</t>
  </si>
  <si>
    <t>00:43.26</t>
  </si>
  <si>
    <t>Вып. Р.</t>
  </si>
  <si>
    <t>СТАРШИЕ ДЕВУШКИ - СКОРОСТЬ</t>
  </si>
  <si>
    <t>Андреева Екатерина</t>
  </si>
  <si>
    <t>00:21.06</t>
  </si>
  <si>
    <t>00:47.15</t>
  </si>
  <si>
    <t>00:42.59</t>
  </si>
  <si>
    <t>00:40.50</t>
  </si>
  <si>
    <t>00:36.35</t>
  </si>
  <si>
    <t>Саулевич Марина</t>
  </si>
  <si>
    <t>00:30.27</t>
  </si>
  <si>
    <t>01:03.54</t>
  </si>
  <si>
    <t>00:45.41</t>
  </si>
  <si>
    <t>00:42.13</t>
  </si>
  <si>
    <t>00:42.07</t>
  </si>
  <si>
    <t>Шелеметьева Татьяна</t>
  </si>
  <si>
    <t>00:22.32</t>
  </si>
  <si>
    <t>00:48.37</t>
  </si>
  <si>
    <t>00:46.44</t>
  </si>
  <si>
    <t>00:41.91</t>
  </si>
  <si>
    <t>00:43.71</t>
  </si>
  <si>
    <t>Руденко Алина</t>
  </si>
  <si>
    <t>00:25.07</t>
  </si>
  <si>
    <t>01:01.89</t>
  </si>
  <si>
    <t>00:49.92</t>
  </si>
  <si>
    <t>Канаева Елена</t>
  </si>
  <si>
    <t>00:24.91</t>
  </si>
  <si>
    <t>01:00.86</t>
  </si>
  <si>
    <t>00:50.57</t>
  </si>
  <si>
    <t>Михайлова Мария</t>
  </si>
  <si>
    <t>00:23.10</t>
  </si>
  <si>
    <t>00:56.34</t>
  </si>
  <si>
    <t>00:53.48</t>
  </si>
  <si>
    <t>Ирсалиева Динара</t>
  </si>
  <si>
    <t>00:37.00</t>
  </si>
  <si>
    <t>01:30.10</t>
  </si>
  <si>
    <t>00:59.72</t>
  </si>
  <si>
    <t>Гадиева Лейсан</t>
  </si>
  <si>
    <t>00:25.64</t>
  </si>
  <si>
    <t>01:00.50</t>
  </si>
  <si>
    <t>01:00.30</t>
  </si>
  <si>
    <t>Бабой Елена</t>
  </si>
  <si>
    <t>00:31.67</t>
  </si>
  <si>
    <t>01:19.58</t>
  </si>
  <si>
    <t>01:01.31</t>
  </si>
  <si>
    <t>Стафеева Елена</t>
  </si>
  <si>
    <t>00:33.44</t>
  </si>
  <si>
    <t>01:17.68</t>
  </si>
  <si>
    <t>01:03.43</t>
  </si>
  <si>
    <t>Соколова Ольга</t>
  </si>
  <si>
    <t>00:23.78</t>
  </si>
  <si>
    <t>01:07.98</t>
  </si>
  <si>
    <t>01:04.61</t>
  </si>
  <si>
    <t>Галлямова Надежда</t>
  </si>
  <si>
    <t>00:29.35</t>
  </si>
  <si>
    <t>01:17.99</t>
  </si>
  <si>
    <t>01:05.51</t>
  </si>
  <si>
    <t>Носаль Александра</t>
  </si>
  <si>
    <t>00:33.10</t>
  </si>
  <si>
    <t>01:20.07</t>
  </si>
  <si>
    <t>01:12.09</t>
  </si>
  <si>
    <t>Абрамова Светлана</t>
  </si>
  <si>
    <t>00:42.97</t>
  </si>
  <si>
    <t>01:43.94</t>
  </si>
  <si>
    <t>01:18.97</t>
  </si>
  <si>
    <t>Головина Валентина</t>
  </si>
  <si>
    <t>00:36.69</t>
  </si>
  <si>
    <t>01:30.22</t>
  </si>
  <si>
    <t>01:19.55</t>
  </si>
  <si>
    <t>Кропп Виктория</t>
  </si>
  <si>
    <t>00:37.69</t>
  </si>
  <si>
    <t>01:47.71</t>
  </si>
  <si>
    <t>01:20.23</t>
  </si>
  <si>
    <t>Карпова Алёна</t>
  </si>
  <si>
    <t>00:44.66</t>
  </si>
  <si>
    <t>01:55.26</t>
  </si>
  <si>
    <t>Девятьярова Мария</t>
  </si>
  <si>
    <t>00:58.48</t>
  </si>
  <si>
    <t>02:05.27</t>
  </si>
  <si>
    <t>Коровина Оксана</t>
  </si>
  <si>
    <t>00:36.33</t>
  </si>
  <si>
    <t>Матукова Анастасия</t>
  </si>
  <si>
    <t>00:39.45</t>
  </si>
  <si>
    <t>Никитина Ксения</t>
  </si>
  <si>
    <t>00:56.00</t>
  </si>
  <si>
    <t>Стволова Мария</t>
  </si>
  <si>
    <t>Мартемьянова Екатерина</t>
  </si>
  <si>
    <t>Отраднова Дарья</t>
  </si>
  <si>
    <t>Молвинских Анна</t>
  </si>
  <si>
    <t>Давлетшина Маргарита</t>
  </si>
  <si>
    <t>Шелегеда Юлия</t>
  </si>
  <si>
    <t>00:22.12</t>
  </si>
  <si>
    <t>00:51.45</t>
  </si>
  <si>
    <t>00:42.70</t>
  </si>
  <si>
    <t>00:41.34</t>
  </si>
  <si>
    <t>00:37.04</t>
  </si>
  <si>
    <t>Дискв.</t>
  </si>
  <si>
    <t>МЛАДШИЕ ЮНОШИ - СКОРОСТЬ</t>
  </si>
  <si>
    <t>Степанов Александр</t>
  </si>
  <si>
    <t>00:19.39</t>
  </si>
  <si>
    <t>00:45.96</t>
  </si>
  <si>
    <t>00:34.57</t>
  </si>
  <si>
    <t>00:31.72</t>
  </si>
  <si>
    <t>00:49.22</t>
  </si>
  <si>
    <t>Мудрецов Вадим</t>
  </si>
  <si>
    <t>00:18.75</t>
  </si>
  <si>
    <t>00:39.56</t>
  </si>
  <si>
    <t>00:35.69</t>
  </si>
  <si>
    <t>00:55.07</t>
  </si>
  <si>
    <t>Абдрахманов Сергей</t>
  </si>
  <si>
    <t>00:18.50</t>
  </si>
  <si>
    <t>00:43.86</t>
  </si>
  <si>
    <t>00:37.46</t>
  </si>
  <si>
    <t>00:32.60</t>
  </si>
  <si>
    <t>00:31.29</t>
  </si>
  <si>
    <t>Козлов Виктор</t>
  </si>
  <si>
    <t>00:17.15</t>
  </si>
  <si>
    <t>00:38.08</t>
  </si>
  <si>
    <t>00:35.93</t>
  </si>
  <si>
    <t>00:37.38</t>
  </si>
  <si>
    <t>Кокорин Станислав</t>
  </si>
  <si>
    <t>00:21.16</t>
  </si>
  <si>
    <t>00:45.29</t>
  </si>
  <si>
    <t>00:37.87</t>
  </si>
  <si>
    <t>Деревенских Артём</t>
  </si>
  <si>
    <t>00:18.85</t>
  </si>
  <si>
    <t>00:41.09</t>
  </si>
  <si>
    <t>00:39.04</t>
  </si>
  <si>
    <t>Яблонский Леонид</t>
  </si>
  <si>
    <t>00:24.75</t>
  </si>
  <si>
    <t>00:54.84</t>
  </si>
  <si>
    <t>00:41.72</t>
  </si>
  <si>
    <t>Якубовский Александр</t>
  </si>
  <si>
    <t>00:22.90</t>
  </si>
  <si>
    <t>00:51.72</t>
  </si>
  <si>
    <t>Чудинов Павел</t>
  </si>
  <si>
    <t>00:25.27</t>
  </si>
  <si>
    <t>00:54.38</t>
  </si>
  <si>
    <t>00:43.09</t>
  </si>
  <si>
    <t>Зазулин Евгений</t>
  </si>
  <si>
    <t>00:20.86</t>
  </si>
  <si>
    <t>00:46.90</t>
  </si>
  <si>
    <t>00:44.18</t>
  </si>
  <si>
    <t>Кондаков Александр</t>
  </si>
  <si>
    <t>00:23.12</t>
  </si>
  <si>
    <t>00:54.09</t>
  </si>
  <si>
    <t>00:45.56</t>
  </si>
  <si>
    <t>Хабаров Алексей</t>
  </si>
  <si>
    <t>00:21.81</t>
  </si>
  <si>
    <t>00:47.05</t>
  </si>
  <si>
    <t>00:46.33</t>
  </si>
  <si>
    <t>Валиев Владислав</t>
  </si>
  <si>
    <t>00:24.26</t>
  </si>
  <si>
    <t>00:52.98</t>
  </si>
  <si>
    <t>00:46.65</t>
  </si>
  <si>
    <t>Семенцов Дмитрий</t>
  </si>
  <si>
    <t>00:23.54</t>
  </si>
  <si>
    <t>00:54.56</t>
  </si>
  <si>
    <t>00:49.48</t>
  </si>
  <si>
    <t>Новиков Иван</t>
  </si>
  <si>
    <t>00:21.13</t>
  </si>
  <si>
    <t>00:51.33</t>
  </si>
  <si>
    <t>00:49.53</t>
  </si>
  <si>
    <t>Дэви Сергей</t>
  </si>
  <si>
    <t>00:18.91</t>
  </si>
  <si>
    <t>00:42.76</t>
  </si>
  <si>
    <t>Митюшкин Сергей</t>
  </si>
  <si>
    <t>00:23.92</t>
  </si>
  <si>
    <t>00:54.30</t>
  </si>
  <si>
    <t>Разуваев Алексей</t>
  </si>
  <si>
    <t>00:56.05</t>
  </si>
  <si>
    <t>Талдыкин Дмитрий</t>
  </si>
  <si>
    <t>00:25.48</t>
  </si>
  <si>
    <t>00:56.15</t>
  </si>
  <si>
    <t>Сиреканян Вагинак</t>
  </si>
  <si>
    <t>00:28.02</t>
  </si>
  <si>
    <t>Семёнов Дмитрий</t>
  </si>
  <si>
    <t>00:23.74</t>
  </si>
  <si>
    <t>00:58.70</t>
  </si>
  <si>
    <t>Воронин Максим</t>
  </si>
  <si>
    <t>00:25.05</t>
  </si>
  <si>
    <t>01:01.86</t>
  </si>
  <si>
    <t>Гончаров Роман</t>
  </si>
  <si>
    <t>00:25.16</t>
  </si>
  <si>
    <t>01:02.10</t>
  </si>
  <si>
    <t>Гладышев Андрей</t>
  </si>
  <si>
    <t>00:28.01</t>
  </si>
  <si>
    <t>01:02.11</t>
  </si>
  <si>
    <t>Байков Андрей</t>
  </si>
  <si>
    <t>00:26.96</t>
  </si>
  <si>
    <t>01:02.38</t>
  </si>
  <si>
    <t>Вараксин Владислав</t>
  </si>
  <si>
    <t>00:27.57</t>
  </si>
  <si>
    <t>01:02.66</t>
  </si>
  <si>
    <t>Суднев Александр</t>
  </si>
  <si>
    <t>00:27.55</t>
  </si>
  <si>
    <t>01:05.16</t>
  </si>
  <si>
    <t>Шелестов Павел</t>
  </si>
  <si>
    <t>00:28.86</t>
  </si>
  <si>
    <t>01:05.41</t>
  </si>
  <si>
    <t>Окольничников Игорь</t>
  </si>
  <si>
    <t>00:28.50</t>
  </si>
  <si>
    <t>01:06.33</t>
  </si>
  <si>
    <t>Матысякевич Евгений</t>
  </si>
  <si>
    <t>00:29.09</t>
  </si>
  <si>
    <t>01:07.86</t>
  </si>
  <si>
    <t>Наговицын Григорий</t>
  </si>
  <si>
    <t>00:30.58</t>
  </si>
  <si>
    <t>01:08.47</t>
  </si>
  <si>
    <t>Михеев Андрей</t>
  </si>
  <si>
    <t>00:31.23</t>
  </si>
  <si>
    <t>01:09.06</t>
  </si>
  <si>
    <t>Майсурадзе Георгий</t>
  </si>
  <si>
    <t>00:30.08</t>
  </si>
  <si>
    <t>01:09.56</t>
  </si>
  <si>
    <t>Байгозин Никита</t>
  </si>
  <si>
    <t>00:30.06</t>
  </si>
  <si>
    <t>01:11.26</t>
  </si>
  <si>
    <t>Арбузов Олег</t>
  </si>
  <si>
    <t>00:27.84</t>
  </si>
  <si>
    <t>01:11.28</t>
  </si>
  <si>
    <t>Рогозин Виктор</t>
  </si>
  <si>
    <t>00:33.62</t>
  </si>
  <si>
    <t>01:13.44</t>
  </si>
  <si>
    <t>Ярощук Роман</t>
  </si>
  <si>
    <t>00:31.48</t>
  </si>
  <si>
    <t>01:21.38</t>
  </si>
  <si>
    <t>Овчаренко Александр</t>
  </si>
  <si>
    <t>00:31.02</t>
  </si>
  <si>
    <t>01:24.76</t>
  </si>
  <si>
    <t>Баннов Даниил</t>
  </si>
  <si>
    <t>00:36.43</t>
  </si>
  <si>
    <t>01:30.65</t>
  </si>
  <si>
    <t>Бартацких Андрей</t>
  </si>
  <si>
    <t>00:45.38</t>
  </si>
  <si>
    <t>01:34.75</t>
  </si>
  <si>
    <t>Мылтасов Александр</t>
  </si>
  <si>
    <t>00:46.38</t>
  </si>
  <si>
    <t>01:50.58</t>
  </si>
  <si>
    <t>Жучихин Алексей</t>
  </si>
  <si>
    <t>00:33.11</t>
  </si>
  <si>
    <t>Петраков Артём</t>
  </si>
  <si>
    <t>00:34.16</t>
  </si>
  <si>
    <t>Колобухин Александр</t>
  </si>
  <si>
    <t>00:36.07</t>
  </si>
  <si>
    <t>Суднев Алексей</t>
  </si>
  <si>
    <t>00:38.61</t>
  </si>
  <si>
    <t>Хмелевский Антон</t>
  </si>
  <si>
    <t>00:39.21</t>
  </si>
  <si>
    <t>Кобяков Артем</t>
  </si>
  <si>
    <t>01:23.15</t>
  </si>
  <si>
    <t>Волошко Дмитрий</t>
  </si>
  <si>
    <t>Краснов Арсений</t>
  </si>
  <si>
    <t>Церунян Андрей</t>
  </si>
  <si>
    <t>Бернадский Сергей</t>
  </si>
  <si>
    <t>Абрамов Михаил</t>
  </si>
  <si>
    <t>Дисненко Яков</t>
  </si>
  <si>
    <t>Челохломин Михаил</t>
  </si>
  <si>
    <t>Баязитов Ринат</t>
  </si>
  <si>
    <t>Мешков Николай</t>
  </si>
  <si>
    <t>Деркачев Георгий</t>
  </si>
  <si>
    <t>Колембет Валерий</t>
  </si>
  <si>
    <t>Неявка</t>
  </si>
  <si>
    <t>Худяков Денис</t>
  </si>
  <si>
    <t>Яровой Николай</t>
  </si>
  <si>
    <t>Подростки мальчики - СКОРОСТЬ</t>
  </si>
  <si>
    <t>Трасса 2</t>
  </si>
  <si>
    <t>Сумма</t>
  </si>
  <si>
    <t>Посьмашный Богдан</t>
  </si>
  <si>
    <t>00:14.46</t>
  </si>
  <si>
    <t>00:17.74</t>
  </si>
  <si>
    <t>00:32.20</t>
  </si>
  <si>
    <t>00:12.42</t>
  </si>
  <si>
    <t>00:15.31</t>
  </si>
  <si>
    <t>00:27.73</t>
  </si>
  <si>
    <t>00:13.26</t>
  </si>
  <si>
    <t>00:14.08</t>
  </si>
  <si>
    <t>00:27.34</t>
  </si>
  <si>
    <t>00:10.87</t>
  </si>
  <si>
    <t>00:16.44</t>
  </si>
  <si>
    <t>00:27.31</t>
  </si>
  <si>
    <t>Девляшов Сергей</t>
  </si>
  <si>
    <t>00:16.55</t>
  </si>
  <si>
    <t>00:15.51</t>
  </si>
  <si>
    <t>00:32.06</t>
  </si>
  <si>
    <t>00:14.05</t>
  </si>
  <si>
    <t>00:14.73</t>
  </si>
  <si>
    <t>00:28.78</t>
  </si>
  <si>
    <t>00:12.99</t>
  </si>
  <si>
    <t>00:14.09</t>
  </si>
  <si>
    <t>00:27.08</t>
  </si>
  <si>
    <t>00:15.30</t>
  </si>
  <si>
    <t>00:12.73</t>
  </si>
  <si>
    <t>00:28.03</t>
  </si>
  <si>
    <t>Тер-Минасян Арман</t>
  </si>
  <si>
    <t>00:15.02</t>
  </si>
  <si>
    <t>00:17.65</t>
  </si>
  <si>
    <t>00:32.67</t>
  </si>
  <si>
    <t>00:15.71</t>
  </si>
  <si>
    <t>00:17.27</t>
  </si>
  <si>
    <t>00:32.98</t>
  </si>
  <si>
    <t>00:14.56</t>
  </si>
  <si>
    <t>00:14.86</t>
  </si>
  <si>
    <t>00:29.42</t>
  </si>
  <si>
    <t>00:14.57</t>
  </si>
  <si>
    <t>00:14.83</t>
  </si>
  <si>
    <t>00:29.40</t>
  </si>
  <si>
    <t>Басалбаев Азат</t>
  </si>
  <si>
    <t>00:19.89</t>
  </si>
  <si>
    <t>00:23.13</t>
  </si>
  <si>
    <t>00:43.02</t>
  </si>
  <si>
    <t>00:16.53</t>
  </si>
  <si>
    <t>00:19.07</t>
  </si>
  <si>
    <t>00:35.60</t>
  </si>
  <si>
    <t>00:27.65</t>
  </si>
  <si>
    <t>00:19.18</t>
  </si>
  <si>
    <t>00:40.83</t>
  </si>
  <si>
    <t>00:16.76</t>
  </si>
  <si>
    <t>00:19.44</t>
  </si>
  <si>
    <t>00:36.20</t>
  </si>
  <si>
    <t>Красный Егор</t>
  </si>
  <si>
    <t>00:17.88</t>
  </si>
  <si>
    <t>00:24.77</t>
  </si>
  <si>
    <t>00:42.65</t>
  </si>
  <si>
    <t>00:16.95</t>
  </si>
  <si>
    <t>00:20.92</t>
  </si>
  <si>
    <t>Резник Евгений</t>
  </si>
  <si>
    <t>00:19.64</t>
  </si>
  <si>
    <t>00:19.74</t>
  </si>
  <si>
    <t>00:39.38</t>
  </si>
  <si>
    <t>00:17.59</t>
  </si>
  <si>
    <t>00:20.39</t>
  </si>
  <si>
    <t>00:37.98</t>
  </si>
  <si>
    <t>Шмонин Александр</t>
  </si>
  <si>
    <t>00:15.62</t>
  </si>
  <si>
    <t>00:22.44</t>
  </si>
  <si>
    <t>00:38.06</t>
  </si>
  <si>
    <t>00:16.19</t>
  </si>
  <si>
    <t>00:22.25</t>
  </si>
  <si>
    <t>00:38.44</t>
  </si>
  <si>
    <t>Шеленберг Андрей</t>
  </si>
  <si>
    <t>00:16.75</t>
  </si>
  <si>
    <t>00:21.70</t>
  </si>
  <si>
    <t>00:38.45</t>
  </si>
  <si>
    <t>00:18.34</t>
  </si>
  <si>
    <t>00:20.13</t>
  </si>
  <si>
    <t>00:38.47</t>
  </si>
  <si>
    <t>Тимонов Вадим</t>
  </si>
  <si>
    <t>00:19.26</t>
  </si>
  <si>
    <t>00:21.86</t>
  </si>
  <si>
    <t>00:41.12</t>
  </si>
  <si>
    <t>00:23.34</t>
  </si>
  <si>
    <t>00:39.78</t>
  </si>
  <si>
    <t>Мухаметдинов Артём</t>
  </si>
  <si>
    <t>00:19.79</t>
  </si>
  <si>
    <t>00:24.89</t>
  </si>
  <si>
    <t>00:44.68</t>
  </si>
  <si>
    <t>00:18.24</t>
  </si>
  <si>
    <t>00:21.61</t>
  </si>
  <si>
    <t>00:39.85</t>
  </si>
  <si>
    <t>Бузуев Александр</t>
  </si>
  <si>
    <t>00:20.90</t>
  </si>
  <si>
    <t>00:20.96</t>
  </si>
  <si>
    <t>00:41.86</t>
  </si>
  <si>
    <t>00:17.00</t>
  </si>
  <si>
    <t>00:23.25</t>
  </si>
  <si>
    <t>00:40.25</t>
  </si>
  <si>
    <t>Шейко Павел</t>
  </si>
  <si>
    <t>00:20.08</t>
  </si>
  <si>
    <t>00:22.84</t>
  </si>
  <si>
    <t>00:42.92</t>
  </si>
  <si>
    <t>00:18.08</t>
  </si>
  <si>
    <t>00:23.14</t>
  </si>
  <si>
    <t>00:41.22</t>
  </si>
  <si>
    <t>Ериков Алексей</t>
  </si>
  <si>
    <t>00:18.37</t>
  </si>
  <si>
    <t>00:22.75</t>
  </si>
  <si>
    <t>00:21.20</t>
  </si>
  <si>
    <t>00:21.26</t>
  </si>
  <si>
    <t>00:42.46</t>
  </si>
  <si>
    <t>Глазков Игорь</t>
  </si>
  <si>
    <t>00:19.86</t>
  </si>
  <si>
    <t>00:26.16</t>
  </si>
  <si>
    <t>00:46.02</t>
  </si>
  <si>
    <t>00:19.24</t>
  </si>
  <si>
    <t>00:25.08</t>
  </si>
  <si>
    <t>00:44.32</t>
  </si>
  <si>
    <t>Соколов Сергей</t>
  </si>
  <si>
    <t>00:21.28</t>
  </si>
  <si>
    <t>00:24.71</t>
  </si>
  <si>
    <t>00:45.99</t>
  </si>
  <si>
    <t>00:17.61</t>
  </si>
  <si>
    <t>Новоселов Роман</t>
  </si>
  <si>
    <t>00:20.97</t>
  </si>
  <si>
    <t>00:45.23</t>
  </si>
  <si>
    <t>Султанходжаев Инархан</t>
  </si>
  <si>
    <t>00:46.32</t>
  </si>
  <si>
    <t>Кобылинский Владимир</t>
  </si>
  <si>
    <t>00:19.28</t>
  </si>
  <si>
    <t>00:28.33</t>
  </si>
  <si>
    <t>00:47.61</t>
  </si>
  <si>
    <t>Фофонов Станислав</t>
  </si>
  <si>
    <t>00:21.12</t>
  </si>
  <si>
    <t>00:26.50</t>
  </si>
  <si>
    <t>00:47.62</t>
  </si>
  <si>
    <t>Рудаков Юрий</t>
  </si>
  <si>
    <t>00:23.52</t>
  </si>
  <si>
    <t>00:48.41</t>
  </si>
  <si>
    <t>Токарев Игорь</t>
  </si>
  <si>
    <t>00:23.06</t>
  </si>
  <si>
    <t>00:25.97</t>
  </si>
  <si>
    <t>00:49.03</t>
  </si>
  <si>
    <t>Верховских Сергей</t>
  </si>
  <si>
    <t>00:20.79</t>
  </si>
  <si>
    <t>00:28.46</t>
  </si>
  <si>
    <t>00:49.25</t>
  </si>
  <si>
    <t>Слонимский Влад</t>
  </si>
  <si>
    <t>00:23.50</t>
  </si>
  <si>
    <t>00:28.57</t>
  </si>
  <si>
    <t>00:52.07</t>
  </si>
  <si>
    <t>Спицин Иван</t>
  </si>
  <si>
    <t>00:29.18</t>
  </si>
  <si>
    <t>00:25.14</t>
  </si>
  <si>
    <t>00:54.32</t>
  </si>
  <si>
    <t>Черников Иван</t>
  </si>
  <si>
    <t>00:21.57</t>
  </si>
  <si>
    <t>00:33.40</t>
  </si>
  <si>
    <t>00:54.97</t>
  </si>
  <si>
    <t>Гурченко Денис</t>
  </si>
  <si>
    <t>00:23.37</t>
  </si>
  <si>
    <t>00:32.29</t>
  </si>
  <si>
    <t>00:55.66</t>
  </si>
  <si>
    <t>Воронов Александр</t>
  </si>
  <si>
    <t>00:31.90</t>
  </si>
  <si>
    <t>00:56.98</t>
  </si>
  <si>
    <t>Морозов Дмитрий</t>
  </si>
  <si>
    <t>00:25.44</t>
  </si>
  <si>
    <t>00:33.16</t>
  </si>
  <si>
    <t>00:58.60</t>
  </si>
  <si>
    <t>Коломиец Александр</t>
  </si>
  <si>
    <t>00:27.44</t>
  </si>
  <si>
    <t>00:31.21</t>
  </si>
  <si>
    <t>00:58.65</t>
  </si>
  <si>
    <t>Кроитор Сергей</t>
  </si>
  <si>
    <t>00:29.95</t>
  </si>
  <si>
    <t>00:30.16</t>
  </si>
  <si>
    <t>01:00.11</t>
  </si>
  <si>
    <t>Смаилов Владислав</t>
  </si>
  <si>
    <t>00:31.18</t>
  </si>
  <si>
    <t>00:30.15</t>
  </si>
  <si>
    <t>01:01.33</t>
  </si>
  <si>
    <t>Чесноков Семён</t>
  </si>
  <si>
    <t>00:27.67</t>
  </si>
  <si>
    <t>00:34.52</t>
  </si>
  <si>
    <t>01:02.19</t>
  </si>
  <si>
    <t>Шаяхметов Станислав</t>
  </si>
  <si>
    <t>00:31.84</t>
  </si>
  <si>
    <t>01:04.04</t>
  </si>
  <si>
    <t>Крылатых Павел</t>
  </si>
  <si>
    <t>00:27.02</t>
  </si>
  <si>
    <t>01:04.89</t>
  </si>
  <si>
    <t>Шабашов Александр</t>
  </si>
  <si>
    <t>00:32.89</t>
  </si>
  <si>
    <t>00:36.19</t>
  </si>
  <si>
    <t>01:09.08</t>
  </si>
  <si>
    <t>Афанасьев Алексей</t>
  </si>
  <si>
    <t>00:32.72</t>
  </si>
  <si>
    <t>01:09.72</t>
  </si>
  <si>
    <t>Шагин Андрей</t>
  </si>
  <si>
    <t>00:35.02</t>
  </si>
  <si>
    <t>00:39.07</t>
  </si>
  <si>
    <t>01:14.09</t>
  </si>
  <si>
    <t>Захаров Александр</t>
  </si>
  <si>
    <t>00:35.45</t>
  </si>
  <si>
    <t>00:43.06</t>
  </si>
  <si>
    <t>01:18.51</t>
  </si>
  <si>
    <t>Чиликин Дмитрий</t>
  </si>
  <si>
    <t>00:28.39</t>
  </si>
  <si>
    <t>00:51.38</t>
  </si>
  <si>
    <t>01:19.77</t>
  </si>
  <si>
    <t>Черярин Борис</t>
  </si>
  <si>
    <t>00:31.59</t>
  </si>
  <si>
    <t>00:48.53</t>
  </si>
  <si>
    <t>01:20.12</t>
  </si>
  <si>
    <t>Небренчин Сергей</t>
  </si>
  <si>
    <t>00:41.00</t>
  </si>
  <si>
    <t>00:41.63</t>
  </si>
  <si>
    <t>01:22.63</t>
  </si>
  <si>
    <t>Чарушин Павел</t>
  </si>
  <si>
    <t>00:40.57</t>
  </si>
  <si>
    <t>00:49.88</t>
  </si>
  <si>
    <t>01:30.45</t>
  </si>
  <si>
    <t>Ушаков Василий</t>
  </si>
  <si>
    <t>00:48.58</t>
  </si>
  <si>
    <t>00:55.72</t>
  </si>
  <si>
    <t>01:44.30</t>
  </si>
  <si>
    <t>Коливердов Павел</t>
  </si>
  <si>
    <t>00:53.11</t>
  </si>
  <si>
    <t>00:55.46</t>
  </si>
  <si>
    <t>01:48.57</t>
  </si>
  <si>
    <t>Клочков Павел</t>
  </si>
  <si>
    <t>00:31.11</t>
  </si>
  <si>
    <t>Стефанов Арсений</t>
  </si>
  <si>
    <t>00:36.00</t>
  </si>
  <si>
    <t>Христенко Данил</t>
  </si>
  <si>
    <t>00:41.82</t>
  </si>
  <si>
    <t>ПКВ</t>
  </si>
  <si>
    <t>Еськов Борис</t>
  </si>
  <si>
    <t>00:45.57</t>
  </si>
  <si>
    <t>Богомолов Дмитрий</t>
  </si>
  <si>
    <t>00:50.05</t>
  </si>
  <si>
    <t>Калугин Александр</t>
  </si>
  <si>
    <t>Кальчев Павел</t>
  </si>
  <si>
    <t>Менаджиев Кирилл</t>
  </si>
  <si>
    <t>Козьмин Антон</t>
  </si>
  <si>
    <t>Серков Егор</t>
  </si>
  <si>
    <t>Полютов Евгений</t>
  </si>
  <si>
    <t>Кетрарь Валерий</t>
  </si>
  <si>
    <t>Старшие юноши - СКОРОСТЬ</t>
  </si>
  <si>
    <t>Шоприн Александр</t>
  </si>
  <si>
    <t>00:30.52</t>
  </si>
  <si>
    <t>00:34.22</t>
  </si>
  <si>
    <t>01:04.74</t>
  </si>
  <si>
    <t>00:21.72</t>
  </si>
  <si>
    <t>00:21.78</t>
  </si>
  <si>
    <t>00:43.50</t>
  </si>
  <si>
    <t>00:19.34</t>
  </si>
  <si>
    <t>00:19.78</t>
  </si>
  <si>
    <t>00:39.12</t>
  </si>
  <si>
    <t>00:18.66</t>
  </si>
  <si>
    <t>00:19.97</t>
  </si>
  <si>
    <t>00:38.63</t>
  </si>
  <si>
    <t>Тужилкин Александр</t>
  </si>
  <si>
    <t>00:22.35</t>
  </si>
  <si>
    <t>00:28.56</t>
  </si>
  <si>
    <t>00:50.91</t>
  </si>
  <si>
    <t>00:20.20</t>
  </si>
  <si>
    <t>00:24.32</t>
  </si>
  <si>
    <t>00:44.52</t>
  </si>
  <si>
    <t>00:20.84</t>
  </si>
  <si>
    <t>00:20.06</t>
  </si>
  <si>
    <t>00:40.90</t>
  </si>
  <si>
    <t>00:23.07</t>
  </si>
  <si>
    <t>00:20.78</t>
  </si>
  <si>
    <t>00:43.85</t>
  </si>
  <si>
    <t>Сюткин Александр</t>
  </si>
  <si>
    <t>00:26.49</t>
  </si>
  <si>
    <t>00:35.46</t>
  </si>
  <si>
    <t>01:01.95</t>
  </si>
  <si>
    <t>00:17.93</t>
  </si>
  <si>
    <t>00:43.20</t>
  </si>
  <si>
    <t>00:23.68</t>
  </si>
  <si>
    <t>00:20.03</t>
  </si>
  <si>
    <t>00:42.53</t>
  </si>
  <si>
    <t>00:19.40</t>
  </si>
  <si>
    <t>01:01.93</t>
  </si>
  <si>
    <t>Сабитов Эдуард</t>
  </si>
  <si>
    <t>00:22.39</t>
  </si>
  <si>
    <t>00:29.03</t>
  </si>
  <si>
    <t>00:51.42</t>
  </si>
  <si>
    <t>00:18.51</t>
  </si>
  <si>
    <t>00:23.36</t>
  </si>
  <si>
    <t>00:41.87</t>
  </si>
  <si>
    <t>00:19.50</t>
  </si>
  <si>
    <t>Трапезников Егор</t>
  </si>
  <si>
    <t>00:29.90</t>
  </si>
  <si>
    <t>00:52.97</t>
  </si>
  <si>
    <t>00:18.46</t>
  </si>
  <si>
    <t>00:26.76</t>
  </si>
  <si>
    <t>00:45.22</t>
  </si>
  <si>
    <t>Ушаков Михаил</t>
  </si>
  <si>
    <t>00:23.93</t>
  </si>
  <si>
    <t>00:31.25</t>
  </si>
  <si>
    <t>00:55.18</t>
  </si>
  <si>
    <t>00:21.25</t>
  </si>
  <si>
    <t>00:25.11</t>
  </si>
  <si>
    <t>Мухутдинов Евгений</t>
  </si>
  <si>
    <t>00:23.90</t>
  </si>
  <si>
    <t>00:33.55</t>
  </si>
  <si>
    <t>00:57.45</t>
  </si>
  <si>
    <t>00:21.47</t>
  </si>
  <si>
    <t>00:25.53</t>
  </si>
  <si>
    <t>00:47.00</t>
  </si>
  <si>
    <t>Скачков Егор</t>
  </si>
  <si>
    <t>00:26.83</t>
  </si>
  <si>
    <t>00:32.07</t>
  </si>
  <si>
    <t>00:58.90</t>
  </si>
  <si>
    <t>00:21.93</t>
  </si>
  <si>
    <t>00:25.73</t>
  </si>
  <si>
    <t>00:47.66</t>
  </si>
  <si>
    <t>Параев Сергей</t>
  </si>
  <si>
    <t>00:26.64</t>
  </si>
  <si>
    <t>00:35.27</t>
  </si>
  <si>
    <t>01:01.91</t>
  </si>
  <si>
    <t>00:23.20</t>
  </si>
  <si>
    <t>00:24.79</t>
  </si>
  <si>
    <t>00:47.99</t>
  </si>
  <si>
    <t>Новицкий Юрий</t>
  </si>
  <si>
    <t>00:25.54</t>
  </si>
  <si>
    <t>00:28.06</t>
  </si>
  <si>
    <t>00:53.60</t>
  </si>
  <si>
    <t>00:27.23</t>
  </si>
  <si>
    <t>00:48.13</t>
  </si>
  <si>
    <t>Махаев Владимир</t>
  </si>
  <si>
    <t>00:26.08</t>
  </si>
  <si>
    <t>00:37.61</t>
  </si>
  <si>
    <t>01:03.69</t>
  </si>
  <si>
    <t>00:22.94</t>
  </si>
  <si>
    <t>00:26.69</t>
  </si>
  <si>
    <t>00:49.63</t>
  </si>
  <si>
    <t>Кокорин Сергей</t>
  </si>
  <si>
    <t>00:25.79</t>
  </si>
  <si>
    <t>00:28.54</t>
  </si>
  <si>
    <t>00:54.33</t>
  </si>
  <si>
    <t>00:27.30</t>
  </si>
  <si>
    <t>00:50.36</t>
  </si>
  <si>
    <t>Григорьев Михаил</t>
  </si>
  <si>
    <t>00:20.19</t>
  </si>
  <si>
    <t>00:31.08</t>
  </si>
  <si>
    <t>00:51.27</t>
  </si>
  <si>
    <t>00:19.76</t>
  </si>
  <si>
    <t>Герасимчук Кирилл</t>
  </si>
  <si>
    <t>00:27.62</t>
  </si>
  <si>
    <t>00:52.69</t>
  </si>
  <si>
    <t>00:20.52</t>
  </si>
  <si>
    <t>Горев Сергей</t>
  </si>
  <si>
    <t>00:30.01</t>
  </si>
  <si>
    <t>00:34.13</t>
  </si>
  <si>
    <t>01:04.14</t>
  </si>
  <si>
    <t>00:23.47</t>
  </si>
  <si>
    <t>Шелестов Константин</t>
  </si>
  <si>
    <t>00:35.18</t>
  </si>
  <si>
    <t>01:02.48</t>
  </si>
  <si>
    <t>Антипов Александр</t>
  </si>
  <si>
    <t>00:29.98</t>
  </si>
  <si>
    <t>00:37.24</t>
  </si>
  <si>
    <t>01:07.22</t>
  </si>
  <si>
    <t>Снопов Станислав</t>
  </si>
  <si>
    <t>00:30.23</t>
  </si>
  <si>
    <t>00:37.16</t>
  </si>
  <si>
    <t>01:07.39</t>
  </si>
  <si>
    <t>Нигманов Зуфар</t>
  </si>
  <si>
    <t>00:27.81</t>
  </si>
  <si>
    <t>00:40.48</t>
  </si>
  <si>
    <t>01:08.29</t>
  </si>
  <si>
    <t>Бельчиков Алексей</t>
  </si>
  <si>
    <t>00:32.39</t>
  </si>
  <si>
    <t>00:36.32</t>
  </si>
  <si>
    <t>01:08.71</t>
  </si>
  <si>
    <t>Потапов Виктор</t>
  </si>
  <si>
    <t>00:32.18</t>
  </si>
  <si>
    <t>00:37.35</t>
  </si>
  <si>
    <t>01:09.53</t>
  </si>
  <si>
    <t>Литвиненко Владимир</t>
  </si>
  <si>
    <t>00:28.52</t>
  </si>
  <si>
    <t>00:44.24</t>
  </si>
  <si>
    <t>01:12.76</t>
  </si>
  <si>
    <t>Хивренко Кирилл</t>
  </si>
  <si>
    <t>00:33.08</t>
  </si>
  <si>
    <t>00:43.94</t>
  </si>
  <si>
    <t>01:17.02</t>
  </si>
  <si>
    <t>Михайлов Алексей</t>
  </si>
  <si>
    <t>00:43.79</t>
  </si>
  <si>
    <t>01:18.36</t>
  </si>
  <si>
    <t>00:35.49</t>
  </si>
  <si>
    <t>00:45.64</t>
  </si>
  <si>
    <t>01:21.13</t>
  </si>
  <si>
    <t>Солдатов Михаил</t>
  </si>
  <si>
    <t>00:47.30</t>
  </si>
  <si>
    <t>01:25.74</t>
  </si>
  <si>
    <t>Попков Ярослав</t>
  </si>
  <si>
    <t>00:43.99</t>
  </si>
  <si>
    <t>01:40.14</t>
  </si>
  <si>
    <t>Корецкий Евгений</t>
  </si>
  <si>
    <t>00:30.20</t>
  </si>
  <si>
    <t>Рогозин Иван</t>
  </si>
  <si>
    <t>00:34.98</t>
  </si>
  <si>
    <t>Лущиков Роман</t>
  </si>
  <si>
    <t>Воронченко Роман</t>
  </si>
  <si>
    <t>Радьков Антон</t>
  </si>
  <si>
    <t>Кузенков Андрей</t>
  </si>
  <si>
    <t>Сулейманов Ильнур</t>
  </si>
  <si>
    <t>Егоров Борис</t>
  </si>
  <si>
    <t>Казаков Евгений</t>
  </si>
  <si>
    <t>Шимко Артём</t>
  </si>
  <si>
    <t>Смирнов Вячеслав</t>
  </si>
  <si>
    <t>Баранов Федор</t>
  </si>
  <si>
    <t>Евгеньев Антон</t>
  </si>
  <si>
    <t>Ершов Виктор</t>
  </si>
  <si>
    <t>Фаерман Илья</t>
  </si>
  <si>
    <t>Башкарёв Арсений</t>
  </si>
  <si>
    <t>Новотоцкий Сергей</t>
  </si>
  <si>
    <t>Федоров Михаил</t>
  </si>
  <si>
    <t>Чирков Роман</t>
  </si>
  <si>
    <t>Сергеев Артем</t>
  </si>
  <si>
    <t>Соломатов Дмитрий</t>
  </si>
  <si>
    <t>Мазалов Василий</t>
  </si>
  <si>
    <t>Мосолов Тимофей</t>
  </si>
  <si>
    <t>Юниоры - СКОРОСТЬ</t>
  </si>
  <si>
    <t>Шарафутдинов Дмитрий</t>
  </si>
  <si>
    <t>00:25.72</t>
  </si>
  <si>
    <t>00:46.42</t>
  </si>
  <si>
    <t>00:13.99</t>
  </si>
  <si>
    <t>00:18.82</t>
  </si>
  <si>
    <t>00:32.81</t>
  </si>
  <si>
    <t>00:14.24</t>
  </si>
  <si>
    <t>00:18.78</t>
  </si>
  <si>
    <t>00:33.02</t>
  </si>
  <si>
    <t>00:11.75</t>
  </si>
  <si>
    <t>00:13.87</t>
  </si>
  <si>
    <t>00:25.62</t>
  </si>
  <si>
    <t>Костерин Александр</t>
  </si>
  <si>
    <t>00:18.97</t>
  </si>
  <si>
    <t>00:23.69</t>
  </si>
  <si>
    <t>00:42.66</t>
  </si>
  <si>
    <t>00:13.55</t>
  </si>
  <si>
    <t>00:19.67</t>
  </si>
  <si>
    <t>00:33.22</t>
  </si>
  <si>
    <t>00:11.46</t>
  </si>
  <si>
    <t>00:21.50</t>
  </si>
  <si>
    <t>00:32.96</t>
  </si>
  <si>
    <t>00:11.56</t>
  </si>
  <si>
    <t>00:15.21</t>
  </si>
  <si>
    <t>00:26.77</t>
  </si>
  <si>
    <t>Байгозин Даниил</t>
  </si>
  <si>
    <t>00:19.65</t>
  </si>
  <si>
    <t>00:23.26</t>
  </si>
  <si>
    <t>00:42.91</t>
  </si>
  <si>
    <t>00:16.66</t>
  </si>
  <si>
    <t>00:18.47</t>
  </si>
  <si>
    <t>00:35.13</t>
  </si>
  <si>
    <t>00:17.18</t>
  </si>
  <si>
    <t>00:18.14</t>
  </si>
  <si>
    <t>00:35.32</t>
  </si>
  <si>
    <t>00:14.50</t>
  </si>
  <si>
    <t>00:23.83</t>
  </si>
  <si>
    <t>00:38.33</t>
  </si>
  <si>
    <t>Вайцеховский Евгений</t>
  </si>
  <si>
    <t>00:18.10</t>
  </si>
  <si>
    <t>00:22.14</t>
  </si>
  <si>
    <t>00:40.24</t>
  </si>
  <si>
    <t>00:14.72</t>
  </si>
  <si>
    <t>00:18.93</t>
  </si>
  <si>
    <t>00:33.65</t>
  </si>
  <si>
    <t>00:14.48</t>
  </si>
  <si>
    <t>00:13.42</t>
  </si>
  <si>
    <t>Примеров Павел</t>
  </si>
  <si>
    <t>00:20.57</t>
  </si>
  <si>
    <t>00:29.89</t>
  </si>
  <si>
    <t>00:50.46</t>
  </si>
  <si>
    <t>00:16.97</t>
  </si>
  <si>
    <t>00:19.96</t>
  </si>
  <si>
    <t>00:36.93</t>
  </si>
  <si>
    <t>Гоголь Михаил</t>
  </si>
  <si>
    <t>00:19.12</t>
  </si>
  <si>
    <t>00:26.73</t>
  </si>
  <si>
    <t>00:45.85</t>
  </si>
  <si>
    <t>00:16.47</t>
  </si>
  <si>
    <t>00:21.36</t>
  </si>
  <si>
    <t>00:37.83</t>
  </si>
  <si>
    <t>Скрипов Анатолий</t>
  </si>
  <si>
    <t>00:25.42</t>
  </si>
  <si>
    <t>00:46.39</t>
  </si>
  <si>
    <t>00:16.59</t>
  </si>
  <si>
    <t>00:22.68</t>
  </si>
  <si>
    <t>00:39.27</t>
  </si>
  <si>
    <t>Козлов Василий</t>
  </si>
  <si>
    <t>00:20.27</t>
  </si>
  <si>
    <t>00:30.09</t>
  </si>
  <si>
    <t>00:18.94</t>
  </si>
  <si>
    <t>00:20.37</t>
  </si>
  <si>
    <t>00:39.31</t>
  </si>
  <si>
    <t>Гельманов Рустам</t>
  </si>
  <si>
    <t>00:19.10</t>
  </si>
  <si>
    <t>00:24.90</t>
  </si>
  <si>
    <t>00:44.00</t>
  </si>
  <si>
    <t>00:17.48</t>
  </si>
  <si>
    <t>00:22.22</t>
  </si>
  <si>
    <t>00:39.70</t>
  </si>
  <si>
    <t>Теплых Михаил</t>
  </si>
  <si>
    <t>00:21.49</t>
  </si>
  <si>
    <t>00:22.51</t>
  </si>
  <si>
    <t>00:18.16</t>
  </si>
  <si>
    <t>00:41.29</t>
  </si>
  <si>
    <t>Трухачёв Александр</t>
  </si>
  <si>
    <t>00:23.77</t>
  </si>
  <si>
    <t>00:26.14</t>
  </si>
  <si>
    <t>00:49.91</t>
  </si>
  <si>
    <t>00:17.04</t>
  </si>
  <si>
    <t>00:24.49</t>
  </si>
  <si>
    <t>00:41.53</t>
  </si>
  <si>
    <t>Ципилев Николай</t>
  </si>
  <si>
    <t>00:19.55</t>
  </si>
  <si>
    <t>00:49.71</t>
  </si>
  <si>
    <t>00:16.52</t>
  </si>
  <si>
    <t>00:25.87</t>
  </si>
  <si>
    <t>Рудько Семён</t>
  </si>
  <si>
    <t>00:22.78</t>
  </si>
  <si>
    <t>00:32.80</t>
  </si>
  <si>
    <t>00:55.58</t>
  </si>
  <si>
    <t>00:19.15</t>
  </si>
  <si>
    <t>00:23.28</t>
  </si>
  <si>
    <t>00:42.43</t>
  </si>
  <si>
    <t>Ульяхин Сергей</t>
  </si>
  <si>
    <t>00:23.03</t>
  </si>
  <si>
    <t>00:35.01</t>
  </si>
  <si>
    <t>00:58.04</t>
  </si>
  <si>
    <t>00:19.30</t>
  </si>
  <si>
    <t>00:24.59</t>
  </si>
  <si>
    <t>00:43.89</t>
  </si>
  <si>
    <t>Калина Александр</t>
  </si>
  <si>
    <t>00:23.96</t>
  </si>
  <si>
    <t>00:53.31</t>
  </si>
  <si>
    <t>00:17.41</t>
  </si>
  <si>
    <t>00:29.11</t>
  </si>
  <si>
    <t>00:46.52</t>
  </si>
  <si>
    <t>Ахметов Иван</t>
  </si>
  <si>
    <t>00:26.66</t>
  </si>
  <si>
    <t>00:49.76</t>
  </si>
  <si>
    <t>Радолицкий Глеб</t>
  </si>
  <si>
    <t>00:30.14</t>
  </si>
  <si>
    <t>00:33.20</t>
  </si>
  <si>
    <t>01:03.34</t>
  </si>
  <si>
    <t>Смирнов Олег</t>
  </si>
  <si>
    <t>00:29.44</t>
  </si>
  <si>
    <t>00:34.56</t>
  </si>
  <si>
    <t>01:04.00</t>
  </si>
  <si>
    <t>Руденко Юрий</t>
  </si>
  <si>
    <t>00:26.95</t>
  </si>
  <si>
    <t>00:40.56</t>
  </si>
  <si>
    <t>01:07.51</t>
  </si>
  <si>
    <t>Михайлов Александр</t>
  </si>
  <si>
    <t>00:25.91</t>
  </si>
  <si>
    <t>01:09.91</t>
  </si>
  <si>
    <t>Томин Виталий</t>
  </si>
  <si>
    <t>00:26.59</t>
  </si>
  <si>
    <t>00:43.49</t>
  </si>
  <si>
    <t>01:10.08</t>
  </si>
  <si>
    <t>Яковлев Денис</t>
  </si>
  <si>
    <t>00:33.63</t>
  </si>
  <si>
    <t>00:36.63</t>
  </si>
  <si>
    <t>01:10.26</t>
  </si>
  <si>
    <t>Такжанов Юрий</t>
  </si>
  <si>
    <t>00:33.33</t>
  </si>
  <si>
    <t>01:10.33</t>
  </si>
  <si>
    <t>Ляшев Владимир</t>
  </si>
  <si>
    <t>00:29.65</t>
  </si>
  <si>
    <t>Попроцкий Станислав</t>
  </si>
  <si>
    <t>00:30.90</t>
  </si>
  <si>
    <t>Павлов Евгений</t>
  </si>
  <si>
    <t>Торшин Михаил</t>
  </si>
  <si>
    <t>Коенен В</t>
  </si>
  <si>
    <t>Исмагилов Эдуард</t>
  </si>
  <si>
    <t>Корнев Дмитрий</t>
  </si>
  <si>
    <t>Зинченко Максим</t>
  </si>
  <si>
    <t>Кауров Иван</t>
  </si>
  <si>
    <t>Панов Дмитрий</t>
  </si>
  <si>
    <t>Тузлуков Анатолий</t>
  </si>
  <si>
    <t>Подростки девочки - СКОРОСТЬ</t>
  </si>
  <si>
    <t>Фахритдинова Динара</t>
  </si>
  <si>
    <t>00:25.82</t>
  </si>
  <si>
    <t>00:31.31</t>
  </si>
  <si>
    <t>00:57.13</t>
  </si>
  <si>
    <t>00:21.14</t>
  </si>
  <si>
    <t>00:39.64</t>
  </si>
  <si>
    <t>00:18.83</t>
  </si>
  <si>
    <t>00:19.00</t>
  </si>
  <si>
    <t>00:14.39</t>
  </si>
  <si>
    <t>00:19.19</t>
  </si>
  <si>
    <t>00:33.58</t>
  </si>
  <si>
    <t>Усманова Динара</t>
  </si>
  <si>
    <t>00:23.99</t>
  </si>
  <si>
    <t>00:27.20</t>
  </si>
  <si>
    <t>00:51.19</t>
  </si>
  <si>
    <t>00:17.73</t>
  </si>
  <si>
    <t>00:22.02</t>
  </si>
  <si>
    <t>00:39.75</t>
  </si>
  <si>
    <t>00:15.75</t>
  </si>
  <si>
    <t>00:21.30</t>
  </si>
  <si>
    <t>00:37.05</t>
  </si>
  <si>
    <t>00:17.53</t>
  </si>
  <si>
    <t>00:17.05</t>
  </si>
  <si>
    <t>00:34.58</t>
  </si>
  <si>
    <t>Ерёмина Софья</t>
  </si>
  <si>
    <t>00:20.32</t>
  </si>
  <si>
    <t>00:28.95</t>
  </si>
  <si>
    <t>00:49.27</t>
  </si>
  <si>
    <t>00:18.64</t>
  </si>
  <si>
    <t>00:23.16</t>
  </si>
  <si>
    <t>00:41.80</t>
  </si>
  <si>
    <t>00:19.63</t>
  </si>
  <si>
    <t>00:46.29</t>
  </si>
  <si>
    <t>00:17.22</t>
  </si>
  <si>
    <t>00:37.19</t>
  </si>
  <si>
    <t>Катышева Дарья</t>
  </si>
  <si>
    <t>00:20.94</t>
  </si>
  <si>
    <t>00:47.53</t>
  </si>
  <si>
    <t>00:19.02</t>
  </si>
  <si>
    <t>00:24.00</t>
  </si>
  <si>
    <t>00:24.53</t>
  </si>
  <si>
    <t>00:21.02</t>
  </si>
  <si>
    <t>00:45.55</t>
  </si>
  <si>
    <t>00:16.40</t>
  </si>
  <si>
    <t>00:39.50</t>
  </si>
  <si>
    <t>Заикина Анна</t>
  </si>
  <si>
    <t>00:29.20</t>
  </si>
  <si>
    <t>00:28.24</t>
  </si>
  <si>
    <t>00:57.44</t>
  </si>
  <si>
    <t>00:24.67</t>
  </si>
  <si>
    <t>00:21.31</t>
  </si>
  <si>
    <t>00:45.98</t>
  </si>
  <si>
    <t>Шаталова Елизавета</t>
  </si>
  <si>
    <t>00:26.53</t>
  </si>
  <si>
    <t>00:52.61</t>
  </si>
  <si>
    <t>00:24.09</t>
  </si>
  <si>
    <t>00:47.34</t>
  </si>
  <si>
    <t>Хоролец Кристина</t>
  </si>
  <si>
    <t>00:22.79</t>
  </si>
  <si>
    <t>00:51.18</t>
  </si>
  <si>
    <t>00:18.63</t>
  </si>
  <si>
    <t>00:47.49</t>
  </si>
  <si>
    <t>Измайлова Алина</t>
  </si>
  <si>
    <t>00:22.09</t>
  </si>
  <si>
    <t>00:31.74</t>
  </si>
  <si>
    <t>00:53.83</t>
  </si>
  <si>
    <t>00:22.18</t>
  </si>
  <si>
    <t>00:47.56</t>
  </si>
  <si>
    <t>Мирошниченко Юлия</t>
  </si>
  <si>
    <t>00:55.23</t>
  </si>
  <si>
    <t>00:22.55</t>
  </si>
  <si>
    <t>00:25.81</t>
  </si>
  <si>
    <t>00:48.36</t>
  </si>
  <si>
    <t>Болгова Мария</t>
  </si>
  <si>
    <t>00:27.66</t>
  </si>
  <si>
    <t>00:29.63</t>
  </si>
  <si>
    <t>00:57.29</t>
  </si>
  <si>
    <t>00:24.56</t>
  </si>
  <si>
    <t>00:48.56</t>
  </si>
  <si>
    <t>Головина Александра</t>
  </si>
  <si>
    <t>00:26.19</t>
  </si>
  <si>
    <t>00:29.96</t>
  </si>
  <si>
    <t>00:28.48</t>
  </si>
  <si>
    <t>00:23.62</t>
  </si>
  <si>
    <t>00:52.10</t>
  </si>
  <si>
    <t>Лукина Любовь</t>
  </si>
  <si>
    <t>00:25.19</t>
  </si>
  <si>
    <t>00:34.53</t>
  </si>
  <si>
    <t>00:28.74</t>
  </si>
  <si>
    <t>Карачинцева Александра</t>
  </si>
  <si>
    <t>00:33.85</t>
  </si>
  <si>
    <t>01:01.69</t>
  </si>
  <si>
    <t>00:25.89</t>
  </si>
  <si>
    <t>00:32.87</t>
  </si>
  <si>
    <t>00:58.76</t>
  </si>
  <si>
    <t>Ермолаева Ольга</t>
  </si>
  <si>
    <t>00:29.72</t>
  </si>
  <si>
    <t>00:59.35</t>
  </si>
  <si>
    <t>00:20.34</t>
  </si>
  <si>
    <t>Якуба Ольга</t>
  </si>
  <si>
    <t>00:25.28</t>
  </si>
  <si>
    <t>00:34.08</t>
  </si>
  <si>
    <t>00:59.36</t>
  </si>
  <si>
    <t>00:23.94</t>
  </si>
  <si>
    <t>Брускова Юлия</t>
  </si>
  <si>
    <t>00:22.52</t>
  </si>
  <si>
    <t>00:27.68</t>
  </si>
  <si>
    <t>00:50.20</t>
  </si>
  <si>
    <t>Окольничникова Светлана</t>
  </si>
  <si>
    <t>01:03.11</t>
  </si>
  <si>
    <t>Бутенко Юлия</t>
  </si>
  <si>
    <t>00:27.88</t>
  </si>
  <si>
    <t>00:37.82</t>
  </si>
  <si>
    <t>01:05.70</t>
  </si>
  <si>
    <t>Шуклецова Дарья</t>
  </si>
  <si>
    <t>00:26.85</t>
  </si>
  <si>
    <t>00:43.97</t>
  </si>
  <si>
    <t>01:10.82</t>
  </si>
  <si>
    <t>Силахина Татьяна</t>
  </si>
  <si>
    <t>00:35.70</t>
  </si>
  <si>
    <t>00:38.39</t>
  </si>
  <si>
    <t>Степанова Наталия</t>
  </si>
  <si>
    <t>00:34.43</t>
  </si>
  <si>
    <t>00:43.61</t>
  </si>
  <si>
    <t>01:18.04</t>
  </si>
  <si>
    <t>Аряшкина Елизавета</t>
  </si>
  <si>
    <t>00:46.00</t>
  </si>
  <si>
    <t>01:20.56</t>
  </si>
  <si>
    <t>Плахутина Валерия</t>
  </si>
  <si>
    <t>00:36.25</t>
  </si>
  <si>
    <t>00:45.18</t>
  </si>
  <si>
    <t>01:21.43</t>
  </si>
  <si>
    <t>Макарова Ксения</t>
  </si>
  <si>
    <t>00:32.38</t>
  </si>
  <si>
    <t>00:50.56</t>
  </si>
  <si>
    <t>01:22.94</t>
  </si>
  <si>
    <t>Щельникова Ольга</t>
  </si>
  <si>
    <t>00:41.75</t>
  </si>
  <si>
    <t>01:23.66</t>
  </si>
  <si>
    <t>Быстрова Варвара</t>
  </si>
  <si>
    <t>00:41.62</t>
  </si>
  <si>
    <t>00:44.63</t>
  </si>
  <si>
    <t>01:26.25</t>
  </si>
  <si>
    <t>Норицына Анна</t>
  </si>
  <si>
    <t>00:42.40</t>
  </si>
  <si>
    <t>00:44.90</t>
  </si>
  <si>
    <t>01:27.30</t>
  </si>
  <si>
    <t>Хлызова Валерия</t>
  </si>
  <si>
    <t>00:34.33</t>
  </si>
  <si>
    <t>00:56.54</t>
  </si>
  <si>
    <t>01:30.87</t>
  </si>
  <si>
    <t>Осипова Татьяна</t>
  </si>
  <si>
    <t>00:41.26</t>
  </si>
  <si>
    <t>00:54.42</t>
  </si>
  <si>
    <t>01:35.68</t>
  </si>
  <si>
    <t>Матиенко Кристина</t>
  </si>
  <si>
    <t>00:40.59</t>
  </si>
  <si>
    <t>00:55.36</t>
  </si>
  <si>
    <t>01:35.95</t>
  </si>
  <si>
    <t>Казакова Светлана</t>
  </si>
  <si>
    <t>01:04.08</t>
  </si>
  <si>
    <t>01:40.51</t>
  </si>
  <si>
    <t>Лысенко Анастасия</t>
  </si>
  <si>
    <t>00:56.36</t>
  </si>
  <si>
    <t>00:57.53</t>
  </si>
  <si>
    <t>01:53.89</t>
  </si>
  <si>
    <t>Шаталова Варвара</t>
  </si>
  <si>
    <t>01:02.51</t>
  </si>
  <si>
    <t>00:59.14</t>
  </si>
  <si>
    <t>02:01.65</t>
  </si>
  <si>
    <t>Юдинцева Татьяна</t>
  </si>
  <si>
    <t>Иванова Юлия</t>
  </si>
  <si>
    <t>00:52.50</t>
  </si>
  <si>
    <t>Турнова Мария</t>
  </si>
  <si>
    <t>01:19.94</t>
  </si>
  <si>
    <t>Воронченко Дарина</t>
  </si>
  <si>
    <t>Радаева Яна</t>
  </si>
  <si>
    <t>Кассина Евгения</t>
  </si>
  <si>
    <t>Сатлыкова Юлия</t>
  </si>
  <si>
    <t>Коливердова Елена</t>
  </si>
  <si>
    <t>Младшие девушки - СКОРОСТЬ</t>
  </si>
  <si>
    <t>Полехина Ксения</t>
  </si>
  <si>
    <t>00:13.71</t>
  </si>
  <si>
    <t>00:16.51</t>
  </si>
  <si>
    <t>00:15.09</t>
  </si>
  <si>
    <t>00:17.39</t>
  </si>
  <si>
    <t>00:32.48</t>
  </si>
  <si>
    <t>00:12.38</t>
  </si>
  <si>
    <t>00:13.56</t>
  </si>
  <si>
    <t>00:25.94</t>
  </si>
  <si>
    <t>00:12.18</t>
  </si>
  <si>
    <t>00:14.62</t>
  </si>
  <si>
    <t>00:26.80</t>
  </si>
  <si>
    <t>Гайдамакина Алина</t>
  </si>
  <si>
    <t>00:13.66</t>
  </si>
  <si>
    <t>00:32.17</t>
  </si>
  <si>
    <t>00:14.22</t>
  </si>
  <si>
    <t>00:17.40</t>
  </si>
  <si>
    <t>00:31.62</t>
  </si>
  <si>
    <t>00:12.61</t>
  </si>
  <si>
    <t>00:16.43</t>
  </si>
  <si>
    <t>00:29.04</t>
  </si>
  <si>
    <t>00:12.00</t>
  </si>
  <si>
    <t>00:14.93</t>
  </si>
  <si>
    <t>00:26.93</t>
  </si>
  <si>
    <t>Малышева Александра</t>
  </si>
  <si>
    <t>00:31.17</t>
  </si>
  <si>
    <t>00:13.97</t>
  </si>
  <si>
    <t>00:14.42</t>
  </si>
  <si>
    <t>00:12.50</t>
  </si>
  <si>
    <t>00:13.53</t>
  </si>
  <si>
    <t>00:26.03</t>
  </si>
  <si>
    <t>00:12.93</t>
  </si>
  <si>
    <t>00:13.24</t>
  </si>
  <si>
    <t>00:26.17</t>
  </si>
  <si>
    <t>Шагина Любовь</t>
  </si>
  <si>
    <t>00:14.30</t>
  </si>
  <si>
    <t>00:17.54</t>
  </si>
  <si>
    <t>00:14.70</t>
  </si>
  <si>
    <t>00:16.48</t>
  </si>
  <si>
    <t>00:14.45</t>
  </si>
  <si>
    <t>00:15.74</t>
  </si>
  <si>
    <t>00:30.19</t>
  </si>
  <si>
    <t>Красавина Мария</t>
  </si>
  <si>
    <t>00:17.90</t>
  </si>
  <si>
    <t>00:18.06</t>
  </si>
  <si>
    <t>00:17.68</t>
  </si>
  <si>
    <t>00:15.24</t>
  </si>
  <si>
    <t>00:32.92</t>
  </si>
  <si>
    <t>Левочкина Юлия</t>
  </si>
  <si>
    <t>00:18.73</t>
  </si>
  <si>
    <t>00:40.43</t>
  </si>
  <si>
    <t>00:18.45</t>
  </si>
  <si>
    <t>00:33.38</t>
  </si>
  <si>
    <t>Муратшина Юлия</t>
  </si>
  <si>
    <t>00:17.31</t>
  </si>
  <si>
    <t>00:21.97</t>
  </si>
  <si>
    <t>00:39.28</t>
  </si>
  <si>
    <t>00:15.57</t>
  </si>
  <si>
    <t>00:17.99</t>
  </si>
  <si>
    <t>00:33.56</t>
  </si>
  <si>
    <t>Ермолаева Анастасия</t>
  </si>
  <si>
    <t>00:19.48</t>
  </si>
  <si>
    <t>00:23.67</t>
  </si>
  <si>
    <t>00:43.15</t>
  </si>
  <si>
    <t>00:18.58</t>
  </si>
  <si>
    <t>00:33.82</t>
  </si>
  <si>
    <t>Зуева Кристина</t>
  </si>
  <si>
    <t>00:14.60</t>
  </si>
  <si>
    <t>00:18.74</t>
  </si>
  <si>
    <t>00:34.05</t>
  </si>
  <si>
    <t>Серебренная Ася</t>
  </si>
  <si>
    <t>00:20.24</t>
  </si>
  <si>
    <t>00:36.68</t>
  </si>
  <si>
    <t>00:14.40</t>
  </si>
  <si>
    <t>00:19.91</t>
  </si>
  <si>
    <t>00:34.31</t>
  </si>
  <si>
    <t>Мыльникова Анна</t>
  </si>
  <si>
    <t>00:20.85</t>
  </si>
  <si>
    <t>00:38.50</t>
  </si>
  <si>
    <t>00:15.45</t>
  </si>
  <si>
    <t>00:20.15</t>
  </si>
  <si>
    <t>Букашкина Анастасия</t>
  </si>
  <si>
    <t>00:14.47</t>
  </si>
  <si>
    <t>00:26.43</t>
  </si>
  <si>
    <t>00:13.88</t>
  </si>
  <si>
    <t>00:22.85</t>
  </si>
  <si>
    <t>00:36.73</t>
  </si>
  <si>
    <t>Брыль Анастасия</t>
  </si>
  <si>
    <t>00:20.53</t>
  </si>
  <si>
    <t>00:22.36</t>
  </si>
  <si>
    <t>00:42.89</t>
  </si>
  <si>
    <t>Тонких Анна</t>
  </si>
  <si>
    <t>00:19.37</t>
  </si>
  <si>
    <t>00:43.90</t>
  </si>
  <si>
    <t>00:17.86</t>
  </si>
  <si>
    <t>00:39.67</t>
  </si>
  <si>
    <t>Мирошниченко Наталья</t>
  </si>
  <si>
    <t>00:21.21</t>
  </si>
  <si>
    <t>00:40.95</t>
  </si>
  <si>
    <t>00:19.20</t>
  </si>
  <si>
    <t>00:42.14</t>
  </si>
  <si>
    <t>Журавлёва Карина</t>
  </si>
  <si>
    <t>00:21.11</t>
  </si>
  <si>
    <t>00:37.55</t>
  </si>
  <si>
    <t>00:15.04</t>
  </si>
  <si>
    <t>Садовникова Ольга</t>
  </si>
  <si>
    <t>00:18.96</t>
  </si>
  <si>
    <t>00:44.04</t>
  </si>
  <si>
    <t>Федоренко Виктория</t>
  </si>
  <si>
    <t>00:19.83</t>
  </si>
  <si>
    <t>00:24.94</t>
  </si>
  <si>
    <t>00:44.77</t>
  </si>
  <si>
    <t>Саитгалина Алия</t>
  </si>
  <si>
    <t>00:20.64</t>
  </si>
  <si>
    <t>00:25.33</t>
  </si>
  <si>
    <t>00:45.97</t>
  </si>
  <si>
    <t>Гуляева Влада</t>
  </si>
  <si>
    <t>00:20.55</t>
  </si>
  <si>
    <t>00:25.92</t>
  </si>
  <si>
    <t>00:46.47</t>
  </si>
  <si>
    <t>Запевалова Любовь</t>
  </si>
  <si>
    <t>00:20.25</t>
  </si>
  <si>
    <t>00:26.51</t>
  </si>
  <si>
    <t>00:46.76</t>
  </si>
  <si>
    <t>Сорокина Ольга</t>
  </si>
  <si>
    <t>00:21.42</t>
  </si>
  <si>
    <t>00:26.12</t>
  </si>
  <si>
    <t>00:47.54</t>
  </si>
  <si>
    <t>Войтенко Виктория</t>
  </si>
  <si>
    <t>00:25.70</t>
  </si>
  <si>
    <t>00:54.03</t>
  </si>
  <si>
    <t>Буторина Елена</t>
  </si>
  <si>
    <t>00:24.63</t>
  </si>
  <si>
    <t>00:29.91</t>
  </si>
  <si>
    <t>00:54.54</t>
  </si>
  <si>
    <t>Сафиулина Эльвира</t>
  </si>
  <si>
    <t>00:25.22</t>
  </si>
  <si>
    <t>00:32.26</t>
  </si>
  <si>
    <t>00:57.48</t>
  </si>
  <si>
    <t>Юрина Анна</t>
  </si>
  <si>
    <t>00:24.92</t>
  </si>
  <si>
    <t>00:33.06</t>
  </si>
  <si>
    <t>00:57.98</t>
  </si>
  <si>
    <t>Рогудеева Анна</t>
  </si>
  <si>
    <t>00:33.72</t>
  </si>
  <si>
    <t>00:59.09</t>
  </si>
  <si>
    <t>Никитенко Полина</t>
  </si>
  <si>
    <t>00:59.29</t>
  </si>
  <si>
    <t>Шамсутдинова Айгуль</t>
  </si>
  <si>
    <t>00:30.70</t>
  </si>
  <si>
    <t>01:02.01</t>
  </si>
  <si>
    <t>Киприянова Софья</t>
  </si>
  <si>
    <t>00:32.49</t>
  </si>
  <si>
    <t>00:34.72</t>
  </si>
  <si>
    <t>01:07.21</t>
  </si>
  <si>
    <t>Троепольская Юлия</t>
  </si>
  <si>
    <t>00:42.26</t>
  </si>
  <si>
    <t>01:14.43</t>
  </si>
  <si>
    <t>Шарипова Мария</t>
  </si>
  <si>
    <t>00:33.64</t>
  </si>
  <si>
    <t>00:43.63</t>
  </si>
  <si>
    <t>01:17.27</t>
  </si>
  <si>
    <t>Оспанова Алина</t>
  </si>
  <si>
    <t>00:43.91</t>
  </si>
  <si>
    <t>00:50.94</t>
  </si>
  <si>
    <t>01:34.85</t>
  </si>
  <si>
    <t>Бурова Любовь</t>
  </si>
  <si>
    <t>00:33.29</t>
  </si>
  <si>
    <t>Турибаева Марьям</t>
  </si>
  <si>
    <t>00:36.67</t>
  </si>
  <si>
    <t>Якименко Дарья</t>
  </si>
  <si>
    <t>00:41.25</t>
  </si>
  <si>
    <t>Маркина Ирина</t>
  </si>
  <si>
    <t>00:47.57</t>
  </si>
  <si>
    <t>Рамазанова Неля</t>
  </si>
  <si>
    <t>Закирова Альбина</t>
  </si>
  <si>
    <t>Чаркина Елена</t>
  </si>
  <si>
    <t>Подростки мальчики - БОУЛДЕРИНГ</t>
  </si>
  <si>
    <t>Квалификация</t>
  </si>
  <si>
    <t>Суперфин.</t>
  </si>
  <si>
    <t>Вып. р.</t>
  </si>
  <si>
    <t>TT</t>
  </si>
  <si>
    <t>BONUS</t>
  </si>
  <si>
    <t>BT</t>
  </si>
  <si>
    <t>Подростки девочки - БОУЛДЕРИНГ</t>
  </si>
  <si>
    <t>Попыток</t>
  </si>
  <si>
    <t>29 - 04 Май 2005 г.</t>
  </si>
  <si>
    <t>Зам. гл. судьи по виду - Хороших А.Н.</t>
  </si>
  <si>
    <t>Младшие юноши - БОУЛДЕРИНГ</t>
  </si>
  <si>
    <t>Младшие девушки - БОУЛДЕРИНГ</t>
  </si>
  <si>
    <t>Зам. гл. судьи по виду - Маламид Р.В.</t>
  </si>
  <si>
    <t>Зам. гл. судьи по виду - Шаталов С.В.</t>
  </si>
  <si>
    <t>Старшие юноши - БОУЛДЕРИНГ</t>
  </si>
  <si>
    <t>Старшие девушки - БОУЛДЕРИНГ</t>
  </si>
  <si>
    <t>Колентеева Ксения</t>
  </si>
  <si>
    <t>Юниорки - БОУЛДЕРИНГ</t>
  </si>
  <si>
    <t>Юниоры - БОУЛДЕРИНГ</t>
  </si>
  <si>
    <t>Юниоры - Многоборье</t>
  </si>
  <si>
    <t>Фамилия Имя</t>
  </si>
  <si>
    <t>Разр.</t>
  </si>
  <si>
    <t>Тр.</t>
  </si>
  <si>
    <t>Ск.</t>
  </si>
  <si>
    <t>Боулд.</t>
  </si>
  <si>
    <t>Юниорки - Многоборье</t>
  </si>
  <si>
    <t>Старшие юноши - Многоборье</t>
  </si>
  <si>
    <t>Старшие девушки - Многоборье</t>
  </si>
  <si>
    <t>Младшие юноши - Многоборье</t>
  </si>
  <si>
    <t>Младшие девушки - Многоборье</t>
  </si>
  <si>
    <t>Подростки мальчики - Многоборье</t>
  </si>
  <si>
    <t>Подростки девочки - Многоборье</t>
  </si>
  <si>
    <t>Командный зачет</t>
  </si>
  <si>
    <t>29 - 4 мая 2005 г.</t>
  </si>
  <si>
    <t>Трудность</t>
  </si>
  <si>
    <t>Скорость</t>
  </si>
  <si>
    <t>Боулдеринг</t>
  </si>
  <si>
    <t>Сумма баллов</t>
  </si>
  <si>
    <t>№</t>
  </si>
  <si>
    <t>Тр</t>
  </si>
  <si>
    <t>Ск</t>
  </si>
  <si>
    <t>Боулд</t>
  </si>
  <si>
    <t>Схема финала</t>
  </si>
  <si>
    <t>Юниоры</t>
  </si>
  <si>
    <t>Юниорки</t>
  </si>
  <si>
    <t>00:17.25</t>
  </si>
  <si>
    <t>00:17.62</t>
  </si>
  <si>
    <t>00:19.31</t>
  </si>
  <si>
    <t>00:16.70</t>
  </si>
  <si>
    <t>Старшие юноши</t>
  </si>
  <si>
    <t>Старшие девушки</t>
  </si>
  <si>
    <t>00:18.65</t>
  </si>
  <si>
    <t>00:17.77</t>
  </si>
  <si>
    <t>Шелегеда Юлия
(дисквалификация)</t>
  </si>
  <si>
    <t>00:20.80</t>
  </si>
  <si>
    <t>00:20.17</t>
  </si>
  <si>
    <t>Младшие юноши</t>
  </si>
  <si>
    <t>00:14.49</t>
  </si>
  <si>
    <t>00:14.36</t>
  </si>
  <si>
    <t>00:17.78</t>
  </si>
  <si>
    <t>00:14.28</t>
  </si>
  <si>
    <t>00:15.05</t>
  </si>
  <si>
    <t>Младшие девушки</t>
  </si>
  <si>
    <t>Подростки мальчики</t>
  </si>
  <si>
    <t>Подростки девочки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</si>
</sst>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Verdana"/>
      <family val="2"/>
    </font>
    <font>
      <b/>
      <sz val="10"/>
      <name val="Verdana"/>
      <family val="2"/>
    </font>
    <font>
      <b/>
      <sz val="24"/>
      <name val="Verdana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 quotePrefix="1">
      <alignment horizontal="right"/>
    </xf>
    <xf numFmtId="0" fontId="5" fillId="0" borderId="7" xfId="0" applyFont="1" applyBorder="1" applyAlignment="1" quotePrefix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 quotePrefix="1">
      <alignment horizontal="right"/>
    </xf>
    <xf numFmtId="0" fontId="5" fillId="0" borderId="11" xfId="0" applyFont="1" applyBorder="1" applyAlignment="1" quotePrefix="1">
      <alignment horizontal="right"/>
    </xf>
    <xf numFmtId="0" fontId="2" fillId="0" borderId="12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 quotePrefix="1">
      <alignment horizontal="right"/>
    </xf>
    <xf numFmtId="0" fontId="2" fillId="0" borderId="15" xfId="0" applyFont="1" applyBorder="1" applyAlignment="1" quotePrefix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 quotePrefix="1">
      <alignment horizontal="right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 quotePrefix="1">
      <alignment horizontal="right"/>
    </xf>
    <xf numFmtId="0" fontId="5" fillId="0" borderId="12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 quotePrefix="1">
      <alignment horizontal="right"/>
    </xf>
    <xf numFmtId="0" fontId="2" fillId="0" borderId="23" xfId="0" applyFont="1" applyBorder="1" applyAlignment="1" quotePrefix="1">
      <alignment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quotePrefix="1">
      <alignment horizontal="right"/>
    </xf>
    <xf numFmtId="0" fontId="2" fillId="0" borderId="17" xfId="0" applyFont="1" applyBorder="1" applyAlignment="1" quotePrefix="1">
      <alignment/>
    </xf>
    <xf numFmtId="0" fontId="2" fillId="0" borderId="21" xfId="0" applyFont="1" applyBorder="1" applyAlignment="1">
      <alignment horizontal="center"/>
    </xf>
    <xf numFmtId="0" fontId="5" fillId="0" borderId="6" xfId="0" applyFont="1" applyBorder="1" applyAlignment="1" quotePrefix="1">
      <alignment/>
    </xf>
    <xf numFmtId="0" fontId="5" fillId="0" borderId="2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/>
    </xf>
    <xf numFmtId="0" fontId="5" fillId="0" borderId="26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4" xfId="0" applyFont="1" applyBorder="1" applyAlignment="1" quotePrefix="1">
      <alignment/>
    </xf>
    <xf numFmtId="0" fontId="2" fillId="0" borderId="27" xfId="0" applyFont="1" applyBorder="1" applyAlignment="1">
      <alignment horizontal="right"/>
    </xf>
    <xf numFmtId="0" fontId="2" fillId="0" borderId="0" xfId="27" applyFont="1">
      <alignment/>
      <protection/>
    </xf>
    <xf numFmtId="0" fontId="4" fillId="0" borderId="0" xfId="27" applyFont="1">
      <alignment/>
      <protection/>
    </xf>
    <xf numFmtId="0" fontId="4" fillId="0" borderId="0" xfId="27" applyFont="1" applyAlignment="1">
      <alignment horizontal="right"/>
      <protection/>
    </xf>
    <xf numFmtId="0" fontId="4" fillId="0" borderId="0" xfId="27" applyFont="1" applyAlignment="1">
      <alignment horizontal="center"/>
      <protection/>
    </xf>
    <xf numFmtId="0" fontId="2" fillId="0" borderId="23" xfId="27" applyFont="1" applyBorder="1" applyAlignment="1">
      <alignment horizontal="center"/>
      <protection/>
    </xf>
    <xf numFmtId="0" fontId="2" fillId="0" borderId="0" xfId="27" applyFont="1" applyAlignment="1">
      <alignment horizontal="center"/>
      <protection/>
    </xf>
    <xf numFmtId="0" fontId="2" fillId="0" borderId="0" xfId="27" applyFont="1" applyAlignment="1">
      <alignment horizontal="right"/>
      <protection/>
    </xf>
    <xf numFmtId="0" fontId="2" fillId="0" borderId="28" xfId="27" applyFont="1" applyBorder="1" applyAlignment="1">
      <alignment horizontal="center"/>
      <protection/>
    </xf>
    <xf numFmtId="0" fontId="2" fillId="0" borderId="1" xfId="27" applyFont="1" applyBorder="1" applyAlignment="1">
      <alignment horizontal="center"/>
      <protection/>
    </xf>
    <xf numFmtId="16" fontId="2" fillId="0" borderId="1" xfId="27" applyNumberFormat="1" applyFont="1" applyBorder="1" applyAlignment="1">
      <alignment horizontal="center"/>
      <protection/>
    </xf>
    <xf numFmtId="0" fontId="2" fillId="0" borderId="29" xfId="27" applyFont="1" applyBorder="1">
      <alignment/>
      <protection/>
    </xf>
    <xf numFmtId="0" fontId="5" fillId="0" borderId="23" xfId="27" applyFont="1" applyBorder="1">
      <alignment/>
      <protection/>
    </xf>
    <xf numFmtId="0" fontId="5" fillId="0" borderId="23" xfId="27" applyFont="1" applyBorder="1" applyAlignment="1">
      <alignment horizontal="center"/>
      <protection/>
    </xf>
    <xf numFmtId="0" fontId="5" fillId="0" borderId="23" xfId="27" applyFont="1" applyBorder="1" applyAlignment="1">
      <alignment horizontal="right"/>
      <protection/>
    </xf>
    <xf numFmtId="0" fontId="5" fillId="0" borderId="23" xfId="27" applyFont="1" applyBorder="1" applyAlignment="1" quotePrefix="1">
      <alignment horizontal="right"/>
      <protection/>
    </xf>
    <xf numFmtId="0" fontId="2" fillId="0" borderId="23" xfId="27" applyFont="1" applyBorder="1">
      <alignment/>
      <protection/>
    </xf>
    <xf numFmtId="0" fontId="2" fillId="0" borderId="23" xfId="27" applyFont="1" applyBorder="1" applyAlignment="1">
      <alignment horizontal="right"/>
      <protection/>
    </xf>
    <xf numFmtId="0" fontId="2" fillId="0" borderId="23" xfId="27" applyFont="1" applyBorder="1" applyAlignment="1" quotePrefix="1">
      <alignment horizontal="right"/>
      <protection/>
    </xf>
    <xf numFmtId="0" fontId="5" fillId="0" borderId="20" xfId="27" applyFont="1" applyBorder="1">
      <alignment/>
      <protection/>
    </xf>
    <xf numFmtId="0" fontId="5" fillId="0" borderId="21" xfId="27" applyFont="1" applyBorder="1">
      <alignment/>
      <protection/>
    </xf>
    <xf numFmtId="0" fontId="5" fillId="0" borderId="21" xfId="27" applyFont="1" applyBorder="1" applyAlignment="1">
      <alignment horizontal="center"/>
      <protection/>
    </xf>
    <xf numFmtId="0" fontId="5" fillId="0" borderId="21" xfId="27" applyFont="1" applyBorder="1" applyAlignment="1">
      <alignment horizontal="right"/>
      <protection/>
    </xf>
    <xf numFmtId="0" fontId="5" fillId="0" borderId="21" xfId="27" applyFont="1" applyBorder="1" applyAlignment="1" quotePrefix="1">
      <alignment horizontal="right"/>
      <protection/>
    </xf>
    <xf numFmtId="0" fontId="5" fillId="0" borderId="8" xfId="27" applyFont="1" applyBorder="1" applyAlignment="1">
      <alignment horizontal="right"/>
      <protection/>
    </xf>
    <xf numFmtId="0" fontId="5" fillId="0" borderId="22" xfId="27" applyFont="1" applyBorder="1">
      <alignment/>
      <protection/>
    </xf>
    <xf numFmtId="0" fontId="5" fillId="0" borderId="12" xfId="27" applyFont="1" applyBorder="1" applyAlignment="1">
      <alignment horizontal="right"/>
      <protection/>
    </xf>
    <xf numFmtId="0" fontId="2" fillId="0" borderId="22" xfId="27" applyFont="1" applyBorder="1">
      <alignment/>
      <protection/>
    </xf>
    <xf numFmtId="0" fontId="2" fillId="0" borderId="12" xfId="27" applyFont="1" applyBorder="1" applyAlignment="1">
      <alignment horizontal="right"/>
      <protection/>
    </xf>
    <xf numFmtId="0" fontId="2" fillId="0" borderId="24" xfId="27" applyFont="1" applyBorder="1">
      <alignment/>
      <protection/>
    </xf>
    <xf numFmtId="0" fontId="2" fillId="0" borderId="17" xfId="27" applyFont="1" applyBorder="1">
      <alignment/>
      <protection/>
    </xf>
    <xf numFmtId="0" fontId="2" fillId="0" borderId="17" xfId="27" applyFont="1" applyBorder="1" applyAlignment="1">
      <alignment horizontal="center"/>
      <protection/>
    </xf>
    <xf numFmtId="0" fontId="2" fillId="0" borderId="17" xfId="27" applyFont="1" applyBorder="1" applyAlignment="1">
      <alignment horizontal="right"/>
      <protection/>
    </xf>
    <xf numFmtId="0" fontId="2" fillId="0" borderId="17" xfId="27" applyFont="1" applyBorder="1" applyAlignment="1" quotePrefix="1">
      <alignment horizontal="right"/>
      <protection/>
    </xf>
    <xf numFmtId="0" fontId="2" fillId="0" borderId="16" xfId="27" applyFont="1" applyBorder="1" applyAlignment="1">
      <alignment horizontal="right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4" fillId="0" borderId="0" xfId="25" applyFont="1" applyAlignment="1">
      <alignment horizontal="center"/>
      <protection/>
    </xf>
    <xf numFmtId="0" fontId="5" fillId="0" borderId="10" xfId="25" applyFont="1" applyBorder="1">
      <alignment/>
      <protection/>
    </xf>
    <xf numFmtId="0" fontId="5" fillId="0" borderId="10" xfId="25" applyFont="1" applyBorder="1" applyAlignment="1">
      <alignment horizontal="center"/>
      <protection/>
    </xf>
    <xf numFmtId="0" fontId="5" fillId="0" borderId="10" xfId="25" applyFont="1" applyBorder="1" applyAlignment="1">
      <alignment horizontal="right"/>
      <protection/>
    </xf>
    <xf numFmtId="0" fontId="5" fillId="0" borderId="10" xfId="25" applyFont="1" applyBorder="1" applyAlignment="1" quotePrefix="1">
      <alignment horizontal="right"/>
      <protection/>
    </xf>
    <xf numFmtId="0" fontId="2" fillId="0" borderId="10" xfId="25" applyFont="1" applyBorder="1">
      <alignment/>
      <protection/>
    </xf>
    <xf numFmtId="0" fontId="2" fillId="0" borderId="10" xfId="25" applyFont="1" applyBorder="1" applyAlignment="1">
      <alignment horizontal="center"/>
      <protection/>
    </xf>
    <xf numFmtId="0" fontId="2" fillId="0" borderId="10" xfId="25" applyFont="1" applyBorder="1" applyAlignment="1">
      <alignment horizontal="right"/>
      <protection/>
    </xf>
    <xf numFmtId="0" fontId="2" fillId="0" borderId="10" xfId="25" applyFont="1" applyBorder="1" applyAlignment="1" quotePrefix="1">
      <alignment horizontal="right"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 applyAlignment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30" xfId="25" applyFont="1" applyBorder="1" applyAlignment="1">
      <alignment horizontal="center"/>
      <protection/>
    </xf>
    <xf numFmtId="0" fontId="2" fillId="0" borderId="31" xfId="25" applyFont="1" applyBorder="1" applyAlignment="1">
      <alignment horizontal="center"/>
      <protection/>
    </xf>
    <xf numFmtId="16" fontId="2" fillId="0" borderId="31" xfId="25" applyNumberFormat="1" applyFont="1" applyBorder="1" applyAlignment="1">
      <alignment horizontal="center"/>
      <protection/>
    </xf>
    <xf numFmtId="0" fontId="2" fillId="0" borderId="32" xfId="25" applyFont="1" applyBorder="1" applyAlignment="1">
      <alignment horizontal="center"/>
      <protection/>
    </xf>
    <xf numFmtId="0" fontId="5" fillId="0" borderId="5" xfId="25" applyFont="1" applyBorder="1">
      <alignment/>
      <protection/>
    </xf>
    <xf numFmtId="0" fontId="5" fillId="0" borderId="6" xfId="25" applyFont="1" applyBorder="1">
      <alignment/>
      <protection/>
    </xf>
    <xf numFmtId="0" fontId="5" fillId="0" borderId="6" xfId="25" applyFont="1" applyBorder="1" applyAlignment="1">
      <alignment horizontal="center"/>
      <protection/>
    </xf>
    <xf numFmtId="0" fontId="5" fillId="0" borderId="6" xfId="25" applyFont="1" applyBorder="1" applyAlignment="1">
      <alignment horizontal="right"/>
      <protection/>
    </xf>
    <xf numFmtId="0" fontId="5" fillId="0" borderId="6" xfId="25" applyFont="1" applyBorder="1" applyAlignment="1" quotePrefix="1">
      <alignment horizontal="right"/>
      <protection/>
    </xf>
    <xf numFmtId="0" fontId="5" fillId="0" borderId="9" xfId="25" applyFont="1" applyBorder="1">
      <alignment/>
      <protection/>
    </xf>
    <xf numFmtId="0" fontId="2" fillId="0" borderId="9" xfId="25" applyFont="1" applyBorder="1">
      <alignment/>
      <protection/>
    </xf>
    <xf numFmtId="0" fontId="2" fillId="0" borderId="13" xfId="25" applyFont="1" applyBorder="1" applyAlignment="1">
      <alignment horizontal="right"/>
      <protection/>
    </xf>
    <xf numFmtId="0" fontId="2" fillId="0" borderId="14" xfId="25" applyFont="1" applyBorder="1">
      <alignment/>
      <protection/>
    </xf>
    <xf numFmtId="0" fontId="2" fillId="0" borderId="14" xfId="25" applyFont="1" applyBorder="1" applyAlignment="1">
      <alignment horizontal="center"/>
      <protection/>
    </xf>
    <xf numFmtId="0" fontId="2" fillId="0" borderId="14" xfId="25" applyFont="1" applyBorder="1" applyAlignment="1">
      <alignment horizontal="right"/>
      <protection/>
    </xf>
    <xf numFmtId="0" fontId="2" fillId="0" borderId="14" xfId="25" applyFont="1" applyBorder="1" applyAlignment="1" quotePrefix="1">
      <alignment horizontal="right"/>
      <protection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5" fillId="0" borderId="10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10" xfId="21" applyFont="1" applyBorder="1" applyAlignment="1">
      <alignment horizontal="right"/>
      <protection/>
    </xf>
    <xf numFmtId="0" fontId="5" fillId="0" borderId="10" xfId="21" applyFont="1" applyBorder="1" applyAlignment="1" quotePrefix="1">
      <alignment horizontal="right"/>
      <protection/>
    </xf>
    <xf numFmtId="0" fontId="2" fillId="0" borderId="10" xfId="21" applyFont="1" applyBorder="1">
      <alignment/>
      <protection/>
    </xf>
    <xf numFmtId="0" fontId="2" fillId="0" borderId="10" xfId="21" applyFont="1" applyBorder="1" applyAlignment="1">
      <alignment horizontal="center"/>
      <protection/>
    </xf>
    <xf numFmtId="0" fontId="2" fillId="0" borderId="10" xfId="21" applyFont="1" applyBorder="1" applyAlignment="1">
      <alignment horizontal="right"/>
      <protection/>
    </xf>
    <xf numFmtId="0" fontId="2" fillId="0" borderId="10" xfId="21" applyFont="1" applyBorder="1" applyAlignment="1" quotePrefix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right"/>
      <protection/>
    </xf>
    <xf numFmtId="0" fontId="5" fillId="0" borderId="11" xfId="21" applyFont="1" applyBorder="1" applyAlignment="1" quotePrefix="1">
      <alignment horizontal="right"/>
      <protection/>
    </xf>
    <xf numFmtId="0" fontId="5" fillId="0" borderId="11" xfId="21" applyFont="1" applyBorder="1" applyAlignment="1">
      <alignment horizontal="right"/>
      <protection/>
    </xf>
    <xf numFmtId="0" fontId="2" fillId="0" borderId="11" xfId="21" applyFont="1" applyBorder="1" applyAlignment="1" quotePrefix="1">
      <alignment horizontal="right"/>
      <protection/>
    </xf>
    <xf numFmtId="0" fontId="2" fillId="0" borderId="11" xfId="21" applyFont="1" applyBorder="1" applyAlignment="1">
      <alignment horizontal="right"/>
      <protection/>
    </xf>
    <xf numFmtId="0" fontId="2" fillId="0" borderId="30" xfId="21" applyFont="1" applyBorder="1" applyAlignment="1">
      <alignment horizontal="center"/>
      <protection/>
    </xf>
    <xf numFmtId="0" fontId="2" fillId="0" borderId="31" xfId="21" applyFont="1" applyBorder="1" applyAlignment="1">
      <alignment horizontal="center"/>
      <protection/>
    </xf>
    <xf numFmtId="16" fontId="2" fillId="0" borderId="31" xfId="21" applyNumberFormat="1" applyFont="1" applyBorder="1" applyAlignment="1">
      <alignment horizontal="center"/>
      <protection/>
    </xf>
    <xf numFmtId="16" fontId="2" fillId="0" borderId="33" xfId="21" applyNumberFormat="1" applyFont="1" applyBorder="1" applyAlignment="1">
      <alignment horizontal="center"/>
      <protection/>
    </xf>
    <xf numFmtId="0" fontId="2" fillId="0" borderId="34" xfId="21" applyFont="1" applyBorder="1" applyAlignment="1">
      <alignment horizontal="center"/>
      <protection/>
    </xf>
    <xf numFmtId="0" fontId="5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6" xfId="21" applyFont="1" applyBorder="1" applyAlignment="1">
      <alignment horizontal="right"/>
      <protection/>
    </xf>
    <xf numFmtId="0" fontId="5" fillId="0" borderId="6" xfId="21" applyFont="1" applyBorder="1" applyAlignment="1" quotePrefix="1">
      <alignment horizontal="right"/>
      <protection/>
    </xf>
    <xf numFmtId="0" fontId="5" fillId="0" borderId="7" xfId="21" applyFont="1" applyBorder="1" applyAlignment="1" quotePrefix="1">
      <alignment horizontal="right"/>
      <protection/>
    </xf>
    <xf numFmtId="0" fontId="5" fillId="0" borderId="8" xfId="21" applyFont="1" applyBorder="1" applyAlignment="1">
      <alignment horizontal="right"/>
      <protection/>
    </xf>
    <xf numFmtId="0" fontId="5" fillId="0" borderId="9" xfId="21" applyFont="1" applyBorder="1">
      <alignment/>
      <protection/>
    </xf>
    <xf numFmtId="0" fontId="5" fillId="0" borderId="12" xfId="21" applyFont="1" applyBorder="1" applyAlignment="1">
      <alignment horizontal="right"/>
      <protection/>
    </xf>
    <xf numFmtId="0" fontId="2" fillId="0" borderId="9" xfId="21" applyFont="1" applyBorder="1">
      <alignment/>
      <protection/>
    </xf>
    <xf numFmtId="0" fontId="2" fillId="0" borderId="12" xfId="21" applyFont="1" applyBorder="1" applyAlignment="1">
      <alignment horizontal="right"/>
      <protection/>
    </xf>
    <xf numFmtId="0" fontId="2" fillId="0" borderId="13" xfId="21" applyFont="1" applyBorder="1">
      <alignment/>
      <protection/>
    </xf>
    <xf numFmtId="0" fontId="2" fillId="0" borderId="14" xfId="21" applyFont="1" applyBorder="1">
      <alignment/>
      <protection/>
    </xf>
    <xf numFmtId="0" fontId="2" fillId="0" borderId="14" xfId="21" applyFont="1" applyBorder="1" applyAlignment="1">
      <alignment horizontal="center"/>
      <protection/>
    </xf>
    <xf numFmtId="0" fontId="2" fillId="0" borderId="14" xfId="21" applyFont="1" applyBorder="1" applyAlignment="1">
      <alignment horizontal="right"/>
      <protection/>
    </xf>
    <xf numFmtId="0" fontId="2" fillId="0" borderId="15" xfId="21" applyFont="1" applyBorder="1" applyAlignment="1">
      <alignment horizontal="right"/>
      <protection/>
    </xf>
    <xf numFmtId="0" fontId="2" fillId="0" borderId="16" xfId="21" applyFont="1" applyBorder="1" applyAlignment="1">
      <alignment horizontal="right"/>
      <protection/>
    </xf>
    <xf numFmtId="0" fontId="2" fillId="0" borderId="9" xfId="21" applyFont="1" applyBorder="1" applyAlignment="1">
      <alignment horizontal="right"/>
      <protection/>
    </xf>
    <xf numFmtId="0" fontId="2" fillId="0" borderId="9" xfId="25" applyFont="1" applyBorder="1" applyAlignment="1">
      <alignment horizontal="right"/>
      <protection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right"/>
      <protection/>
    </xf>
    <xf numFmtId="0" fontId="2" fillId="0" borderId="0" xfId="23" applyFont="1">
      <alignment/>
      <protection/>
    </xf>
    <xf numFmtId="0" fontId="4" fillId="0" borderId="0" xfId="23" applyFont="1">
      <alignment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right"/>
      <protection/>
    </xf>
    <xf numFmtId="0" fontId="4" fillId="0" borderId="0" xfId="23" applyFont="1" applyAlignment="1">
      <alignment horizontal="center"/>
      <protection/>
    </xf>
    <xf numFmtId="0" fontId="5" fillId="0" borderId="10" xfId="23" applyFont="1" applyBorder="1">
      <alignment/>
      <protection/>
    </xf>
    <xf numFmtId="0" fontId="5" fillId="0" borderId="10" xfId="23" applyFont="1" applyBorder="1" applyAlignment="1">
      <alignment horizontal="center"/>
      <protection/>
    </xf>
    <xf numFmtId="0" fontId="5" fillId="0" borderId="10" xfId="23" applyFont="1" applyBorder="1" applyAlignment="1">
      <alignment horizontal="right"/>
      <protection/>
    </xf>
    <xf numFmtId="0" fontId="5" fillId="0" borderId="10" xfId="23" applyFont="1" applyBorder="1" applyAlignment="1" quotePrefix="1">
      <alignment horizontal="right"/>
      <protection/>
    </xf>
    <xf numFmtId="0" fontId="2" fillId="0" borderId="10" xfId="23" applyFont="1" applyBorder="1">
      <alignment/>
      <protection/>
    </xf>
    <xf numFmtId="0" fontId="2" fillId="0" borderId="10" xfId="23" applyFont="1" applyBorder="1" applyAlignment="1">
      <alignment horizontal="center"/>
      <protection/>
    </xf>
    <xf numFmtId="0" fontId="2" fillId="0" borderId="10" xfId="23" applyFont="1" applyBorder="1" applyAlignment="1">
      <alignment horizontal="right"/>
      <protection/>
    </xf>
    <xf numFmtId="0" fontId="2" fillId="0" borderId="10" xfId="23" applyFont="1" applyBorder="1" applyAlignment="1" quotePrefix="1">
      <alignment horizontal="right"/>
      <protection/>
    </xf>
    <xf numFmtId="0" fontId="2" fillId="0" borderId="0" xfId="23" applyFont="1" applyAlignment="1">
      <alignment horizontal="center"/>
      <protection/>
    </xf>
    <xf numFmtId="0" fontId="2" fillId="0" borderId="0" xfId="23" applyFont="1" applyAlignment="1">
      <alignment horizontal="right"/>
      <protection/>
    </xf>
    <xf numFmtId="0" fontId="2" fillId="0" borderId="0" xfId="24" applyFont="1">
      <alignment/>
      <protection/>
    </xf>
    <xf numFmtId="0" fontId="4" fillId="0" borderId="0" xfId="24" applyFont="1">
      <alignment/>
      <protection/>
    </xf>
    <xf numFmtId="0" fontId="4" fillId="0" borderId="0" xfId="26" applyFont="1" applyAlignment="1">
      <alignment horizontal="center"/>
      <protection/>
    </xf>
    <xf numFmtId="0" fontId="4" fillId="0" borderId="0" xfId="24" applyFont="1" applyAlignment="1">
      <alignment/>
      <protection/>
    </xf>
    <xf numFmtId="0" fontId="4" fillId="0" borderId="0" xfId="24" applyFont="1" applyAlignment="1">
      <alignment horizontal="right"/>
      <protection/>
    </xf>
    <xf numFmtId="0" fontId="4" fillId="0" borderId="0" xfId="24" applyFont="1" applyAlignment="1">
      <alignment horizontal="center"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 applyAlignment="1">
      <alignment horizontal="right"/>
      <protection/>
    </xf>
    <xf numFmtId="0" fontId="2" fillId="0" borderId="0" xfId="26" applyFont="1">
      <alignment/>
      <protection/>
    </xf>
    <xf numFmtId="0" fontId="4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0" fontId="2" fillId="0" borderId="0" xfId="26" applyFont="1" applyAlignment="1">
      <alignment horizontal="right"/>
      <protection/>
    </xf>
    <xf numFmtId="0" fontId="2" fillId="0" borderId="0" xfId="22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 applyAlignment="1">
      <alignment horizontal="center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right"/>
      <protection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24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right"/>
    </xf>
    <xf numFmtId="0" fontId="5" fillId="0" borderId="11" xfId="23" applyFont="1" applyBorder="1" applyAlignment="1" quotePrefix="1">
      <alignment horizontal="right"/>
      <protection/>
    </xf>
    <xf numFmtId="0" fontId="2" fillId="0" borderId="11" xfId="23" applyFont="1" applyBorder="1" applyAlignment="1" quotePrefix="1">
      <alignment horizontal="right"/>
      <protection/>
    </xf>
    <xf numFmtId="0" fontId="2" fillId="0" borderId="11" xfId="23" applyFont="1" applyBorder="1" applyAlignment="1">
      <alignment horizontal="right"/>
      <protection/>
    </xf>
    <xf numFmtId="0" fontId="5" fillId="0" borderId="23" xfId="22" applyFont="1" applyBorder="1">
      <alignment/>
      <protection/>
    </xf>
    <xf numFmtId="0" fontId="5" fillId="0" borderId="23" xfId="22" applyFont="1" applyBorder="1" applyAlignment="1">
      <alignment horizontal="center"/>
      <protection/>
    </xf>
    <xf numFmtId="0" fontId="5" fillId="0" borderId="23" xfId="22" applyFont="1" applyBorder="1" applyAlignment="1">
      <alignment horizontal="right"/>
      <protection/>
    </xf>
    <xf numFmtId="0" fontId="5" fillId="0" borderId="23" xfId="22" applyFont="1" applyBorder="1" applyAlignment="1" quotePrefix="1">
      <alignment horizontal="right"/>
      <protection/>
    </xf>
    <xf numFmtId="0" fontId="2" fillId="0" borderId="23" xfId="22" applyFont="1" applyBorder="1">
      <alignment/>
      <protection/>
    </xf>
    <xf numFmtId="0" fontId="2" fillId="0" borderId="23" xfId="22" applyFont="1" applyBorder="1" applyAlignment="1">
      <alignment horizontal="center"/>
      <protection/>
    </xf>
    <xf numFmtId="0" fontId="2" fillId="0" borderId="23" xfId="22" applyFont="1" applyBorder="1" applyAlignment="1">
      <alignment horizontal="right"/>
      <protection/>
    </xf>
    <xf numFmtId="0" fontId="2" fillId="0" borderId="23" xfId="22" applyFont="1" applyBorder="1" applyAlignment="1" quotePrefix="1">
      <alignment horizontal="right"/>
      <protection/>
    </xf>
    <xf numFmtId="0" fontId="2" fillId="0" borderId="17" xfId="22" applyFont="1" applyBorder="1" applyAlignment="1">
      <alignment horizontal="center" vertical="center"/>
      <protection/>
    </xf>
    <xf numFmtId="16" fontId="2" fillId="0" borderId="17" xfId="22" applyNumberFormat="1" applyFont="1" applyBorder="1" applyAlignment="1">
      <alignment horizontal="center" vertical="center"/>
      <protection/>
    </xf>
    <xf numFmtId="0" fontId="5" fillId="0" borderId="20" xfId="22" applyFont="1" applyBorder="1">
      <alignment/>
      <protection/>
    </xf>
    <xf numFmtId="0" fontId="5" fillId="0" borderId="21" xfId="22" applyFont="1" applyBorder="1">
      <alignment/>
      <protection/>
    </xf>
    <xf numFmtId="0" fontId="5" fillId="0" borderId="21" xfId="22" applyFont="1" applyBorder="1" applyAlignment="1">
      <alignment horizontal="center"/>
      <protection/>
    </xf>
    <xf numFmtId="0" fontId="5" fillId="0" borderId="21" xfId="22" applyFont="1" applyBorder="1" applyAlignment="1">
      <alignment horizontal="right"/>
      <protection/>
    </xf>
    <xf numFmtId="0" fontId="5" fillId="0" borderId="21" xfId="22" applyFont="1" applyBorder="1" applyAlignment="1" quotePrefix="1">
      <alignment horizontal="right"/>
      <protection/>
    </xf>
    <xf numFmtId="0" fontId="5" fillId="0" borderId="22" xfId="22" applyFont="1" applyBorder="1">
      <alignment/>
      <protection/>
    </xf>
    <xf numFmtId="0" fontId="2" fillId="0" borderId="2" xfId="26" applyFont="1" applyBorder="1" applyAlignment="1">
      <alignment horizontal="center" vertical="center"/>
      <protection/>
    </xf>
    <xf numFmtId="0" fontId="2" fillId="0" borderId="22" xfId="22" applyFont="1" applyBorder="1">
      <alignment/>
      <protection/>
    </xf>
    <xf numFmtId="0" fontId="2" fillId="0" borderId="36" xfId="22" applyFont="1" applyBorder="1">
      <alignment/>
      <protection/>
    </xf>
    <xf numFmtId="0" fontId="2" fillId="0" borderId="37" xfId="22" applyFont="1" applyBorder="1">
      <alignment/>
      <protection/>
    </xf>
    <xf numFmtId="0" fontId="2" fillId="0" borderId="37" xfId="22" applyFont="1" applyBorder="1" applyAlignment="1">
      <alignment horizontal="center"/>
      <protection/>
    </xf>
    <xf numFmtId="0" fontId="2" fillId="0" borderId="37" xfId="22" applyFont="1" applyBorder="1" applyAlignment="1">
      <alignment horizontal="right"/>
      <protection/>
    </xf>
    <xf numFmtId="0" fontId="5" fillId="0" borderId="38" xfId="0" applyFont="1" applyBorder="1" applyAlignment="1">
      <alignment horizontal="right"/>
    </xf>
    <xf numFmtId="0" fontId="2" fillId="0" borderId="17" xfId="23" applyFont="1" applyBorder="1" applyAlignment="1">
      <alignment horizontal="center" vertical="center"/>
      <protection/>
    </xf>
    <xf numFmtId="16" fontId="2" fillId="0" borderId="17" xfId="23" applyNumberFormat="1" applyFont="1" applyBorder="1" applyAlignment="1">
      <alignment horizontal="center" vertical="center"/>
      <protection/>
    </xf>
    <xf numFmtId="0" fontId="5" fillId="0" borderId="5" xfId="23" applyFont="1" applyBorder="1">
      <alignment/>
      <protection/>
    </xf>
    <xf numFmtId="0" fontId="5" fillId="0" borderId="6" xfId="23" applyFont="1" applyBorder="1">
      <alignment/>
      <protection/>
    </xf>
    <xf numFmtId="0" fontId="5" fillId="0" borderId="6" xfId="23" applyFont="1" applyBorder="1" applyAlignment="1">
      <alignment horizontal="center"/>
      <protection/>
    </xf>
    <xf numFmtId="0" fontId="5" fillId="0" borderId="6" xfId="23" applyFont="1" applyBorder="1" applyAlignment="1">
      <alignment horizontal="right"/>
      <protection/>
    </xf>
    <xf numFmtId="0" fontId="5" fillId="0" borderId="6" xfId="23" applyFont="1" applyBorder="1" applyAlignment="1" quotePrefix="1">
      <alignment horizontal="right"/>
      <protection/>
    </xf>
    <xf numFmtId="0" fontId="5" fillId="0" borderId="7" xfId="23" applyFont="1" applyBorder="1" applyAlignment="1" quotePrefix="1">
      <alignment horizontal="right"/>
      <protection/>
    </xf>
    <xf numFmtId="0" fontId="5" fillId="0" borderId="9" xfId="23" applyFont="1" applyBorder="1">
      <alignment/>
      <protection/>
    </xf>
    <xf numFmtId="0" fontId="2" fillId="0" borderId="9" xfId="23" applyFont="1" applyBorder="1">
      <alignment/>
      <protection/>
    </xf>
    <xf numFmtId="0" fontId="2" fillId="0" borderId="12" xfId="23" applyFont="1" applyBorder="1" applyAlignment="1">
      <alignment horizontal="right"/>
      <protection/>
    </xf>
    <xf numFmtId="0" fontId="2" fillId="0" borderId="13" xfId="23" applyFont="1" applyBorder="1">
      <alignment/>
      <protection/>
    </xf>
    <xf numFmtId="0" fontId="2" fillId="0" borderId="14" xfId="23" applyFont="1" applyBorder="1">
      <alignment/>
      <protection/>
    </xf>
    <xf numFmtId="0" fontId="2" fillId="0" borderId="14" xfId="23" applyFont="1" applyBorder="1" applyAlignment="1">
      <alignment horizontal="center"/>
      <protection/>
    </xf>
    <xf numFmtId="0" fontId="2" fillId="0" borderId="14" xfId="23" applyFont="1" applyBorder="1" applyAlignment="1">
      <alignment horizontal="right"/>
      <protection/>
    </xf>
    <xf numFmtId="0" fontId="2" fillId="0" borderId="15" xfId="23" applyFont="1" applyBorder="1" applyAlignment="1">
      <alignment horizontal="right"/>
      <protection/>
    </xf>
    <xf numFmtId="0" fontId="2" fillId="0" borderId="16" xfId="23" applyFont="1" applyBorder="1" applyAlignment="1">
      <alignment horizontal="right"/>
      <protection/>
    </xf>
    <xf numFmtId="0" fontId="2" fillId="0" borderId="2" xfId="20" applyFont="1" applyBorder="1" applyAlignment="1">
      <alignment horizontal="center" vertical="center"/>
      <protection/>
    </xf>
    <xf numFmtId="16" fontId="2" fillId="0" borderId="2" xfId="20" applyNumberFormat="1" applyFont="1" applyBorder="1" applyAlignment="1">
      <alignment horizontal="center" vertical="center"/>
      <protection/>
    </xf>
    <xf numFmtId="0" fontId="5" fillId="0" borderId="23" xfId="20" applyFont="1" applyBorder="1">
      <alignment/>
      <protection/>
    </xf>
    <xf numFmtId="0" fontId="5" fillId="0" borderId="23" xfId="20" applyFont="1" applyBorder="1" applyAlignment="1">
      <alignment horizontal="center"/>
      <protection/>
    </xf>
    <xf numFmtId="0" fontId="5" fillId="0" borderId="23" xfId="20" applyFont="1" applyBorder="1" applyAlignment="1">
      <alignment horizontal="right"/>
      <protection/>
    </xf>
    <xf numFmtId="0" fontId="5" fillId="0" borderId="23" xfId="20" applyFont="1" applyBorder="1" applyAlignment="1" quotePrefix="1">
      <alignment horizontal="right"/>
      <protection/>
    </xf>
    <xf numFmtId="0" fontId="2" fillId="0" borderId="23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right"/>
      <protection/>
    </xf>
    <xf numFmtId="0" fontId="2" fillId="0" borderId="23" xfId="20" applyFont="1" applyBorder="1" applyAlignment="1" quotePrefix="1">
      <alignment horizontal="right"/>
      <protection/>
    </xf>
    <xf numFmtId="0" fontId="5" fillId="0" borderId="20" xfId="20" applyFont="1" applyBorder="1">
      <alignment/>
      <protection/>
    </xf>
    <xf numFmtId="0" fontId="5" fillId="0" borderId="21" xfId="20" applyFont="1" applyBorder="1">
      <alignment/>
      <protection/>
    </xf>
    <xf numFmtId="0" fontId="5" fillId="0" borderId="21" xfId="20" applyFont="1" applyBorder="1" applyAlignment="1">
      <alignment horizontal="center"/>
      <protection/>
    </xf>
    <xf numFmtId="0" fontId="5" fillId="0" borderId="21" xfId="20" applyFont="1" applyBorder="1" applyAlignment="1">
      <alignment horizontal="right"/>
      <protection/>
    </xf>
    <xf numFmtId="0" fontId="5" fillId="0" borderId="21" xfId="20" applyFont="1" applyBorder="1" applyAlignment="1" quotePrefix="1">
      <alignment horizontal="right"/>
      <protection/>
    </xf>
    <xf numFmtId="0" fontId="5" fillId="0" borderId="22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4" xfId="20" applyFont="1" applyBorder="1">
      <alignment/>
      <protection/>
    </xf>
    <xf numFmtId="0" fontId="2" fillId="0" borderId="17" xfId="20" applyFont="1" applyBorder="1">
      <alignment/>
      <protection/>
    </xf>
    <xf numFmtId="0" fontId="2" fillId="0" borderId="17" xfId="20" applyFont="1" applyBorder="1" applyAlignment="1">
      <alignment horizontal="center"/>
      <protection/>
    </xf>
    <xf numFmtId="0" fontId="2" fillId="0" borderId="17" xfId="20" applyFont="1" applyBorder="1" applyAlignment="1">
      <alignment horizontal="right"/>
      <protection/>
    </xf>
    <xf numFmtId="0" fontId="5" fillId="0" borderId="16" xfId="0" applyFont="1" applyBorder="1" applyAlignment="1">
      <alignment horizontal="right"/>
    </xf>
    <xf numFmtId="0" fontId="2" fillId="0" borderId="9" xfId="23" applyFont="1" applyBorder="1" applyAlignment="1">
      <alignment horizontal="right"/>
      <protection/>
    </xf>
    <xf numFmtId="0" fontId="5" fillId="0" borderId="23" xfId="24" applyFont="1" applyBorder="1">
      <alignment/>
      <protection/>
    </xf>
    <xf numFmtId="0" fontId="5" fillId="0" borderId="23" xfId="24" applyFont="1" applyBorder="1" applyAlignment="1">
      <alignment horizontal="center"/>
      <protection/>
    </xf>
    <xf numFmtId="0" fontId="5" fillId="0" borderId="23" xfId="24" applyFont="1" applyBorder="1" applyAlignment="1">
      <alignment horizontal="right"/>
      <protection/>
    </xf>
    <xf numFmtId="0" fontId="5" fillId="0" borderId="23" xfId="24" applyFont="1" applyBorder="1" applyAlignment="1" quotePrefix="1">
      <alignment horizontal="right"/>
      <protection/>
    </xf>
    <xf numFmtId="0" fontId="2" fillId="0" borderId="23" xfId="24" applyFont="1" applyBorder="1">
      <alignment/>
      <protection/>
    </xf>
    <xf numFmtId="0" fontId="2" fillId="0" borderId="23" xfId="24" applyFont="1" applyBorder="1" applyAlignment="1">
      <alignment horizontal="center"/>
      <protection/>
    </xf>
    <xf numFmtId="0" fontId="2" fillId="0" borderId="23" xfId="24" applyFont="1" applyBorder="1" applyAlignment="1">
      <alignment horizontal="right"/>
      <protection/>
    </xf>
    <xf numFmtId="0" fontId="2" fillId="0" borderId="23" xfId="24" applyFont="1" applyBorder="1" applyAlignment="1" quotePrefix="1">
      <alignment horizontal="right"/>
      <protection/>
    </xf>
    <xf numFmtId="16" fontId="2" fillId="0" borderId="17" xfId="24" applyNumberFormat="1" applyFont="1" applyBorder="1" applyAlignment="1">
      <alignment horizontal="center" vertical="center"/>
      <protection/>
    </xf>
    <xf numFmtId="0" fontId="5" fillId="0" borderId="20" xfId="24" applyFont="1" applyBorder="1">
      <alignment/>
      <protection/>
    </xf>
    <xf numFmtId="0" fontId="5" fillId="0" borderId="21" xfId="24" applyFont="1" applyBorder="1">
      <alignment/>
      <protection/>
    </xf>
    <xf numFmtId="0" fontId="5" fillId="0" borderId="21" xfId="24" applyFont="1" applyBorder="1" applyAlignment="1">
      <alignment horizontal="center"/>
      <protection/>
    </xf>
    <xf numFmtId="0" fontId="5" fillId="0" borderId="21" xfId="24" applyFont="1" applyBorder="1" applyAlignment="1">
      <alignment horizontal="right"/>
      <protection/>
    </xf>
    <xf numFmtId="0" fontId="5" fillId="0" borderId="21" xfId="24" applyFont="1" applyBorder="1" applyAlignment="1" quotePrefix="1">
      <alignment horizontal="right"/>
      <protection/>
    </xf>
    <xf numFmtId="0" fontId="5" fillId="0" borderId="22" xfId="24" applyFont="1" applyBorder="1">
      <alignment/>
      <protection/>
    </xf>
    <xf numFmtId="0" fontId="2" fillId="0" borderId="22" xfId="24" applyFont="1" applyBorder="1">
      <alignment/>
      <protection/>
    </xf>
    <xf numFmtId="0" fontId="2" fillId="0" borderId="24" xfId="24" applyFont="1" applyBorder="1">
      <alignment/>
      <protection/>
    </xf>
    <xf numFmtId="0" fontId="2" fillId="0" borderId="17" xfId="24" applyFont="1" applyBorder="1">
      <alignment/>
      <protection/>
    </xf>
    <xf numFmtId="0" fontId="2" fillId="0" borderId="17" xfId="24" applyFont="1" applyBorder="1" applyAlignment="1">
      <alignment horizontal="center"/>
      <protection/>
    </xf>
    <xf numFmtId="0" fontId="2" fillId="0" borderId="17" xfId="24" applyFont="1" applyBorder="1" applyAlignment="1">
      <alignment horizontal="right"/>
      <protection/>
    </xf>
    <xf numFmtId="16" fontId="2" fillId="0" borderId="2" xfId="26" applyNumberFormat="1" applyFont="1" applyBorder="1" applyAlignment="1">
      <alignment horizontal="center" vertical="center"/>
      <protection/>
    </xf>
    <xf numFmtId="0" fontId="5" fillId="0" borderId="23" xfId="26" applyFont="1" applyBorder="1">
      <alignment/>
      <protection/>
    </xf>
    <xf numFmtId="0" fontId="5" fillId="0" borderId="23" xfId="26" applyFont="1" applyBorder="1" applyAlignment="1">
      <alignment horizontal="center"/>
      <protection/>
    </xf>
    <xf numFmtId="0" fontId="5" fillId="0" borderId="23" xfId="26" applyFont="1" applyBorder="1" applyAlignment="1">
      <alignment horizontal="right"/>
      <protection/>
    </xf>
    <xf numFmtId="0" fontId="5" fillId="0" borderId="23" xfId="26" applyFont="1" applyBorder="1" applyAlignment="1" quotePrefix="1">
      <alignment horizontal="right"/>
      <protection/>
    </xf>
    <xf numFmtId="0" fontId="2" fillId="0" borderId="23" xfId="26" applyFont="1" applyBorder="1">
      <alignment/>
      <protection/>
    </xf>
    <xf numFmtId="0" fontId="2" fillId="0" borderId="23" xfId="26" applyFont="1" applyBorder="1" applyAlignment="1">
      <alignment horizontal="center"/>
      <protection/>
    </xf>
    <xf numFmtId="0" fontId="2" fillId="0" borderId="23" xfId="26" applyFont="1" applyBorder="1" applyAlignment="1">
      <alignment horizontal="right"/>
      <protection/>
    </xf>
    <xf numFmtId="0" fontId="2" fillId="0" borderId="23" xfId="26" applyFont="1" applyBorder="1" applyAlignment="1" quotePrefix="1">
      <alignment horizontal="right"/>
      <protection/>
    </xf>
    <xf numFmtId="0" fontId="5" fillId="0" borderId="20" xfId="26" applyFont="1" applyBorder="1">
      <alignment/>
      <protection/>
    </xf>
    <xf numFmtId="0" fontId="5" fillId="0" borderId="21" xfId="26" applyFont="1" applyBorder="1">
      <alignment/>
      <protection/>
    </xf>
    <xf numFmtId="0" fontId="5" fillId="0" borderId="21" xfId="26" applyFont="1" applyBorder="1" applyAlignment="1">
      <alignment horizontal="center"/>
      <protection/>
    </xf>
    <xf numFmtId="0" fontId="5" fillId="0" borderId="21" xfId="26" applyFont="1" applyBorder="1" applyAlignment="1">
      <alignment horizontal="right"/>
      <protection/>
    </xf>
    <xf numFmtId="0" fontId="5" fillId="0" borderId="21" xfId="26" applyFont="1" applyBorder="1" applyAlignment="1" quotePrefix="1">
      <alignment horizontal="right"/>
      <protection/>
    </xf>
    <xf numFmtId="0" fontId="5" fillId="0" borderId="22" xfId="26" applyFont="1" applyBorder="1">
      <alignment/>
      <protection/>
    </xf>
    <xf numFmtId="0" fontId="2" fillId="0" borderId="22" xfId="26" applyFont="1" applyBorder="1">
      <alignment/>
      <protection/>
    </xf>
    <xf numFmtId="0" fontId="2" fillId="0" borderId="24" xfId="26" applyFont="1" applyBorder="1">
      <alignment/>
      <protection/>
    </xf>
    <xf numFmtId="0" fontId="2" fillId="0" borderId="17" xfId="26" applyFont="1" applyBorder="1">
      <alignment/>
      <protection/>
    </xf>
    <xf numFmtId="0" fontId="2" fillId="0" borderId="17" xfId="26" applyFont="1" applyBorder="1" applyAlignment="1">
      <alignment horizontal="center"/>
      <protection/>
    </xf>
    <xf numFmtId="0" fontId="2" fillId="0" borderId="17" xfId="26" applyFont="1" applyBorder="1" applyAlignment="1">
      <alignment horizontal="right"/>
      <protection/>
    </xf>
    <xf numFmtId="0" fontId="5" fillId="0" borderId="23" xfId="0" applyFont="1" applyBorder="1" applyAlignment="1" quotePrefix="1">
      <alignment/>
    </xf>
    <xf numFmtId="0" fontId="5" fillId="0" borderId="21" xfId="0" applyFont="1" applyBorder="1" applyAlignment="1" quotePrefix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5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24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7" applyFont="1" applyAlignment="1">
      <alignment horizontal="center"/>
      <protection/>
    </xf>
    <xf numFmtId="0" fontId="4" fillId="0" borderId="0" xfId="27" applyFont="1" applyAlignment="1">
      <alignment horizontal="right"/>
      <protection/>
    </xf>
    <xf numFmtId="0" fontId="4" fillId="0" borderId="0" xfId="27" applyFont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 horizontal="right"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 applyAlignment="1">
      <alignment horizontal="left"/>
      <protection/>
    </xf>
    <xf numFmtId="0" fontId="2" fillId="0" borderId="40" xfId="26" applyFont="1" applyBorder="1" applyAlignment="1">
      <alignment horizontal="center" vertical="center"/>
      <protection/>
    </xf>
    <xf numFmtId="0" fontId="4" fillId="0" borderId="0" xfId="26" applyFont="1" applyAlignment="1">
      <alignment horizontal="left"/>
      <protection/>
    </xf>
    <xf numFmtId="0" fontId="4" fillId="0" borderId="0" xfId="26" applyFont="1" applyAlignment="1">
      <alignment/>
      <protection/>
    </xf>
    <xf numFmtId="0" fontId="1" fillId="0" borderId="0" xfId="26" applyFont="1" applyAlignment="1">
      <alignment horizontal="center"/>
      <protection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right"/>
      <protection/>
    </xf>
    <xf numFmtId="0" fontId="4" fillId="0" borderId="0" xfId="26" applyFont="1" applyAlignment="1">
      <alignment horizontal="center"/>
      <protection/>
    </xf>
    <xf numFmtId="0" fontId="4" fillId="0" borderId="0" xfId="27" applyFont="1" applyAlignment="1">
      <alignment horizontal="left"/>
      <protection/>
    </xf>
    <xf numFmtId="0" fontId="4" fillId="0" borderId="0" xfId="27" applyFont="1" applyAlignment="1">
      <alignment/>
      <protection/>
    </xf>
    <xf numFmtId="0" fontId="1" fillId="0" borderId="0" xfId="27" applyFont="1" applyAlignment="1">
      <alignment horizontal="center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1" xfId="26" applyFont="1" applyBorder="1" applyAlignment="1">
      <alignment horizontal="center" vertical="center"/>
      <protection/>
    </xf>
    <xf numFmtId="0" fontId="2" fillId="0" borderId="2" xfId="26" applyFont="1" applyBorder="1" applyAlignment="1">
      <alignment horizontal="center" vertical="center"/>
      <protection/>
    </xf>
    <xf numFmtId="0" fontId="2" fillId="0" borderId="20" xfId="26" applyFont="1" applyBorder="1" applyAlignment="1">
      <alignment horizontal="center" vertical="center"/>
      <protection/>
    </xf>
    <xf numFmtId="0" fontId="1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4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2" fillId="0" borderId="0" xfId="18" applyFont="1" applyAlignme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 applyAlignment="1">
      <alignment horizontal="left"/>
      <protection/>
    </xf>
    <xf numFmtId="0" fontId="2" fillId="0" borderId="30" xfId="18" applyFont="1" applyBorder="1">
      <alignment/>
      <protection/>
    </xf>
    <xf numFmtId="0" fontId="2" fillId="0" borderId="31" xfId="18" applyFont="1" applyBorder="1">
      <alignment/>
      <protection/>
    </xf>
    <xf numFmtId="0" fontId="2" fillId="0" borderId="31" xfId="18" applyFont="1" applyBorder="1" applyAlignment="1">
      <alignment horizontal="right"/>
      <protection/>
    </xf>
    <xf numFmtId="0" fontId="2" fillId="0" borderId="34" xfId="18" applyFont="1" applyFill="1" applyBorder="1" applyAlignment="1">
      <alignment horizontal="right"/>
      <protection/>
    </xf>
    <xf numFmtId="0" fontId="5" fillId="0" borderId="20" xfId="18" applyFont="1" applyBorder="1">
      <alignment/>
      <protection/>
    </xf>
    <xf numFmtId="0" fontId="5" fillId="0" borderId="21" xfId="18" applyFont="1" applyBorder="1">
      <alignment/>
      <protection/>
    </xf>
    <xf numFmtId="0" fontId="5" fillId="0" borderId="21" xfId="18" applyFont="1" applyBorder="1" applyAlignment="1">
      <alignment horizontal="center"/>
      <protection/>
    </xf>
    <xf numFmtId="0" fontId="5" fillId="0" borderId="21" xfId="18" applyFont="1" applyBorder="1" applyAlignment="1">
      <alignment horizontal="right"/>
      <protection/>
    </xf>
    <xf numFmtId="0" fontId="5" fillId="0" borderId="8" xfId="18" applyFont="1" applyBorder="1">
      <alignment/>
      <protection/>
    </xf>
    <xf numFmtId="0" fontId="5" fillId="0" borderId="22" xfId="18" applyFont="1" applyBorder="1">
      <alignment/>
      <protection/>
    </xf>
    <xf numFmtId="0" fontId="5" fillId="0" borderId="23" xfId="18" applyFont="1" applyBorder="1">
      <alignment/>
      <protection/>
    </xf>
    <xf numFmtId="0" fontId="5" fillId="0" borderId="23" xfId="18" applyFont="1" applyBorder="1" applyAlignment="1">
      <alignment horizontal="center"/>
      <protection/>
    </xf>
    <xf numFmtId="0" fontId="5" fillId="0" borderId="23" xfId="18" applyFont="1" applyBorder="1" applyAlignment="1">
      <alignment horizontal="right"/>
      <protection/>
    </xf>
    <xf numFmtId="0" fontId="5" fillId="0" borderId="12" xfId="18" applyFont="1" applyBorder="1">
      <alignment/>
      <protection/>
    </xf>
    <xf numFmtId="0" fontId="2" fillId="0" borderId="22" xfId="18" applyFont="1" applyBorder="1">
      <alignment/>
      <protection/>
    </xf>
    <xf numFmtId="0" fontId="2" fillId="0" borderId="23" xfId="18" applyFont="1" applyBorder="1">
      <alignment/>
      <protection/>
    </xf>
    <xf numFmtId="0" fontId="2" fillId="0" borderId="23" xfId="18" applyFont="1" applyBorder="1" applyAlignment="1">
      <alignment horizontal="center"/>
      <protection/>
    </xf>
    <xf numFmtId="0" fontId="2" fillId="0" borderId="23" xfId="18" applyFont="1" applyBorder="1" applyAlignment="1">
      <alignment horizontal="right"/>
      <protection/>
    </xf>
    <xf numFmtId="0" fontId="2" fillId="0" borderId="12" xfId="18" applyFont="1" applyBorder="1">
      <alignment/>
      <protection/>
    </xf>
    <xf numFmtId="0" fontId="2" fillId="0" borderId="35" xfId="0" applyFont="1" applyBorder="1" applyAlignment="1">
      <alignment horizontal="center" vertical="center"/>
    </xf>
    <xf numFmtId="0" fontId="2" fillId="0" borderId="24" xfId="18" applyFont="1" applyBorder="1">
      <alignment/>
      <protection/>
    </xf>
    <xf numFmtId="0" fontId="2" fillId="0" borderId="17" xfId="18" applyFont="1" applyBorder="1">
      <alignment/>
      <protection/>
    </xf>
    <xf numFmtId="0" fontId="2" fillId="0" borderId="17" xfId="18" applyFont="1" applyBorder="1" applyAlignment="1">
      <alignment horizontal="center"/>
      <protection/>
    </xf>
    <xf numFmtId="0" fontId="2" fillId="0" borderId="17" xfId="18" applyFont="1" applyBorder="1" applyAlignment="1">
      <alignment horizontal="right"/>
      <protection/>
    </xf>
    <xf numFmtId="0" fontId="2" fillId="0" borderId="16" xfId="18" applyFont="1" applyBorder="1">
      <alignment/>
      <protection/>
    </xf>
    <xf numFmtId="0" fontId="4" fillId="0" borderId="0" xfId="18" applyFont="1">
      <alignment/>
      <protection/>
    </xf>
    <xf numFmtId="0" fontId="2" fillId="0" borderId="0" xfId="18" applyFont="1" applyBorder="1">
      <alignment/>
      <protection/>
    </xf>
    <xf numFmtId="0" fontId="5" fillId="0" borderId="21" xfId="25" applyFont="1" applyBorder="1">
      <alignment/>
      <protection/>
    </xf>
    <xf numFmtId="0" fontId="5" fillId="0" borderId="23" xfId="25" applyFont="1" applyBorder="1">
      <alignment/>
      <protection/>
    </xf>
    <xf numFmtId="0" fontId="2" fillId="0" borderId="23" xfId="25" applyFont="1" applyBorder="1">
      <alignment/>
      <protection/>
    </xf>
    <xf numFmtId="0" fontId="2" fillId="0" borderId="17" xfId="25" applyFont="1" applyBorder="1">
      <alignment/>
      <protection/>
    </xf>
    <xf numFmtId="0" fontId="8" fillId="0" borderId="0" xfId="18">
      <alignment/>
      <protection/>
    </xf>
    <xf numFmtId="0" fontId="10" fillId="0" borderId="0" xfId="18" applyFont="1">
      <alignment/>
      <protection/>
    </xf>
    <xf numFmtId="0" fontId="11" fillId="0" borderId="20" xfId="18" applyFont="1" applyBorder="1">
      <alignment/>
      <protection/>
    </xf>
    <xf numFmtId="0" fontId="5" fillId="0" borderId="21" xfId="21" applyFont="1" applyBorder="1">
      <alignment/>
      <protection/>
    </xf>
    <xf numFmtId="0" fontId="11" fillId="0" borderId="8" xfId="18" applyFont="1" applyBorder="1">
      <alignment/>
      <protection/>
    </xf>
    <xf numFmtId="0" fontId="11" fillId="0" borderId="22" xfId="18" applyFont="1" applyBorder="1">
      <alignment/>
      <protection/>
    </xf>
    <xf numFmtId="0" fontId="5" fillId="0" borderId="23" xfId="21" applyFont="1" applyBorder="1">
      <alignment/>
      <protection/>
    </xf>
    <xf numFmtId="0" fontId="11" fillId="0" borderId="12" xfId="18" applyFont="1" applyBorder="1">
      <alignment/>
      <protection/>
    </xf>
    <xf numFmtId="0" fontId="10" fillId="0" borderId="22" xfId="18" applyFont="1" applyBorder="1">
      <alignment/>
      <protection/>
    </xf>
    <xf numFmtId="0" fontId="2" fillId="0" borderId="23" xfId="21" applyFont="1" applyBorder="1">
      <alignment/>
      <protection/>
    </xf>
    <xf numFmtId="0" fontId="10" fillId="0" borderId="12" xfId="18" applyFont="1" applyBorder="1">
      <alignment/>
      <protection/>
    </xf>
    <xf numFmtId="0" fontId="10" fillId="0" borderId="24" xfId="18" applyFont="1" applyBorder="1">
      <alignment/>
      <protection/>
    </xf>
    <xf numFmtId="0" fontId="2" fillId="0" borderId="17" xfId="21" applyFont="1" applyBorder="1">
      <alignment/>
      <protection/>
    </xf>
    <xf numFmtId="0" fontId="10" fillId="0" borderId="16" xfId="18" applyFont="1" applyBorder="1">
      <alignment/>
      <protection/>
    </xf>
    <xf numFmtId="0" fontId="10" fillId="0" borderId="0" xfId="18" applyFont="1" applyBorder="1">
      <alignment/>
      <protection/>
    </xf>
    <xf numFmtId="0" fontId="8" fillId="0" borderId="0" xfId="18" applyBorder="1">
      <alignment/>
      <protection/>
    </xf>
    <xf numFmtId="0" fontId="2" fillId="0" borderId="23" xfId="18" applyNumberFormat="1" applyFont="1" applyBorder="1" applyAlignment="1" quotePrefix="1">
      <alignment horizontal="right"/>
      <protection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" fontId="2" fillId="0" borderId="46" xfId="0" applyNumberFormat="1" applyFont="1" applyBorder="1" applyAlignment="1" quotePrefix="1">
      <alignment horizontal="center"/>
    </xf>
    <xf numFmtId="0" fontId="8" fillId="0" borderId="0" xfId="18" applyFont="1">
      <alignment/>
      <protection/>
    </xf>
    <xf numFmtId="0" fontId="5" fillId="0" borderId="21" xfId="23" applyFont="1" applyBorder="1">
      <alignment/>
      <protection/>
    </xf>
    <xf numFmtId="0" fontId="5" fillId="0" borderId="23" xfId="23" applyFont="1" applyBorder="1">
      <alignment/>
      <protection/>
    </xf>
    <xf numFmtId="0" fontId="2" fillId="0" borderId="23" xfId="23" applyFont="1" applyBorder="1">
      <alignment/>
      <protection/>
    </xf>
    <xf numFmtId="0" fontId="2" fillId="0" borderId="17" xfId="23" applyFont="1" applyBorder="1">
      <alignment/>
      <protection/>
    </xf>
    <xf numFmtId="0" fontId="2" fillId="0" borderId="31" xfId="18" applyFont="1" applyBorder="1" applyAlignment="1">
      <alignment horizontal="center"/>
      <protection/>
    </xf>
    <xf numFmtId="0" fontId="5" fillId="0" borderId="6" xfId="18" applyFont="1" applyBorder="1">
      <alignment/>
      <protection/>
    </xf>
    <xf numFmtId="0" fontId="5" fillId="0" borderId="6" xfId="18" applyFont="1" applyBorder="1" applyAlignment="1">
      <alignment horizontal="center"/>
      <protection/>
    </xf>
    <xf numFmtId="0" fontId="5" fillId="0" borderId="6" xfId="18" applyFont="1" applyBorder="1" applyAlignment="1">
      <alignment horizontal="right"/>
      <protection/>
    </xf>
    <xf numFmtId="0" fontId="5" fillId="0" borderId="10" xfId="18" applyFont="1" applyBorder="1">
      <alignment/>
      <protection/>
    </xf>
    <xf numFmtId="0" fontId="5" fillId="0" borderId="10" xfId="18" applyFont="1" applyBorder="1" applyAlignment="1">
      <alignment horizontal="center"/>
      <protection/>
    </xf>
    <xf numFmtId="0" fontId="5" fillId="0" borderId="10" xfId="18" applyFont="1" applyBorder="1" applyAlignment="1">
      <alignment horizontal="right"/>
      <protection/>
    </xf>
    <xf numFmtId="0" fontId="2" fillId="0" borderId="10" xfId="18" applyFont="1" applyBorder="1">
      <alignment/>
      <protection/>
    </xf>
    <xf numFmtId="0" fontId="2" fillId="0" borderId="10" xfId="18" applyFont="1" applyBorder="1" applyAlignment="1">
      <alignment horizontal="center"/>
      <protection/>
    </xf>
    <xf numFmtId="0" fontId="2" fillId="0" borderId="10" xfId="18" applyFont="1" applyBorder="1" applyAlignment="1">
      <alignment horizontal="right"/>
      <protection/>
    </xf>
    <xf numFmtId="0" fontId="2" fillId="0" borderId="14" xfId="18" applyFont="1" applyBorder="1">
      <alignment/>
      <protection/>
    </xf>
    <xf numFmtId="0" fontId="2" fillId="0" borderId="14" xfId="18" applyFont="1" applyBorder="1" applyAlignment="1">
      <alignment horizontal="center"/>
      <protection/>
    </xf>
    <xf numFmtId="0" fontId="2" fillId="0" borderId="14" xfId="18" applyFont="1" applyBorder="1" applyAlignment="1">
      <alignment horizontal="right"/>
      <protection/>
    </xf>
    <xf numFmtId="0" fontId="2" fillId="0" borderId="17" xfId="22" applyFont="1" applyBorder="1">
      <alignment/>
      <protection/>
    </xf>
    <xf numFmtId="0" fontId="1" fillId="0" borderId="0" xfId="19" applyFont="1" applyAlignment="1">
      <alignment horizontal="center"/>
      <protection/>
    </xf>
    <xf numFmtId="0" fontId="8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>
      <alignment/>
      <protection/>
    </xf>
    <xf numFmtId="0" fontId="8" fillId="0" borderId="0" xfId="19" applyAlignment="1">
      <alignment horizontal="right"/>
      <protection/>
    </xf>
    <xf numFmtId="0" fontId="13" fillId="0" borderId="23" xfId="19" applyFont="1" applyBorder="1">
      <alignment/>
      <protection/>
    </xf>
    <xf numFmtId="0" fontId="4" fillId="0" borderId="0" xfId="19" applyFont="1">
      <alignment/>
      <protection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23" xfId="19" applyNumberFormat="1" applyFont="1" applyBorder="1">
      <alignment/>
      <protection/>
    </xf>
    <xf numFmtId="0" fontId="4" fillId="0" borderId="23" xfId="19" applyFont="1" applyBorder="1">
      <alignment/>
      <protection/>
    </xf>
    <xf numFmtId="0" fontId="4" fillId="0" borderId="23" xfId="19" applyNumberFormat="1" applyFont="1" applyBorder="1">
      <alignment/>
      <protection/>
    </xf>
    <xf numFmtId="0" fontId="2" fillId="0" borderId="0" xfId="19" applyFont="1">
      <alignment/>
      <protection/>
    </xf>
    <xf numFmtId="0" fontId="8" fillId="0" borderId="0" xfId="28">
      <alignment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right"/>
      <protection/>
    </xf>
    <xf numFmtId="0" fontId="2" fillId="0" borderId="0" xfId="28" applyFont="1">
      <alignment/>
      <protection/>
    </xf>
    <xf numFmtId="0" fontId="2" fillId="0" borderId="0" xfId="28" applyFont="1" applyBorder="1">
      <alignment/>
      <protection/>
    </xf>
    <xf numFmtId="0" fontId="10" fillId="0" borderId="0" xfId="28" applyFont="1">
      <alignment/>
      <protection/>
    </xf>
    <xf numFmtId="0" fontId="2" fillId="0" borderId="10" xfId="28" applyFont="1" applyBorder="1" applyAlignment="1" quotePrefix="1">
      <alignment horizontal="right"/>
      <protection/>
    </xf>
    <xf numFmtId="0" fontId="2" fillId="0" borderId="10" xfId="28" applyFont="1" applyBorder="1" applyAlignment="1">
      <alignment horizontal="right"/>
      <protection/>
    </xf>
    <xf numFmtId="0" fontId="8" fillId="0" borderId="0" xfId="28" applyFont="1">
      <alignment/>
      <protection/>
    </xf>
    <xf numFmtId="0" fontId="2" fillId="0" borderId="23" xfId="23" applyFont="1" applyBorder="1" applyAlignment="1" quotePrefix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16" fontId="2" fillId="0" borderId="21" xfId="0" applyNumberFormat="1" applyFont="1" applyBorder="1" applyAlignment="1" quotePrefix="1">
      <alignment horizontal="center"/>
    </xf>
    <xf numFmtId="0" fontId="2" fillId="0" borderId="17" xfId="24" applyFont="1" applyBorder="1" applyAlignment="1">
      <alignment horizontal="center" vertical="center"/>
      <protection/>
    </xf>
    <xf numFmtId="0" fontId="4" fillId="0" borderId="0" xfId="24" applyFont="1" applyAlignment="1">
      <alignment/>
      <protection/>
    </xf>
    <xf numFmtId="0" fontId="2" fillId="0" borderId="20" xfId="24" applyFont="1" applyBorder="1" applyAlignment="1">
      <alignment horizontal="center" vertical="center"/>
      <protection/>
    </xf>
    <xf numFmtId="0" fontId="2" fillId="0" borderId="24" xfId="24" applyFont="1" applyBorder="1" applyAlignment="1">
      <alignment horizontal="center" vertical="center"/>
      <protection/>
    </xf>
    <xf numFmtId="0" fontId="4" fillId="0" borderId="0" xfId="25" applyFont="1" applyAlignment="1">
      <alignment horizontal="left"/>
      <protection/>
    </xf>
    <xf numFmtId="0" fontId="4" fillId="0" borderId="0" xfId="25" applyFont="1" applyAlignment="1">
      <alignment/>
      <protection/>
    </xf>
    <xf numFmtId="0" fontId="1" fillId="0" borderId="0" xfId="25" applyFont="1" applyAlignment="1">
      <alignment horizontal="center"/>
      <protection/>
    </xf>
    <xf numFmtId="0" fontId="3" fillId="0" borderId="0" xfId="25" applyFont="1" applyAlignment="1">
      <alignment horizontal="center"/>
      <protection/>
    </xf>
    <xf numFmtId="0" fontId="4" fillId="0" borderId="0" xfId="25" applyFont="1" applyAlignment="1">
      <alignment horizontal="right"/>
      <protection/>
    </xf>
    <xf numFmtId="0" fontId="4" fillId="0" borderId="0" xfId="25" applyFont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0" fontId="1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2" fillId="0" borderId="21" xfId="20" applyFont="1" applyBorder="1" applyAlignment="1">
      <alignment horizontal="center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20" xfId="20" applyFont="1" applyBorder="1" applyAlignment="1">
      <alignment horizontal="center" vertical="center"/>
      <protection/>
    </xf>
    <xf numFmtId="0" fontId="2" fillId="0" borderId="40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 applyAlignment="1">
      <alignment horizontal="center"/>
      <protection/>
    </xf>
    <xf numFmtId="0" fontId="2" fillId="0" borderId="21" xfId="23" applyFont="1" applyBorder="1" applyAlignment="1">
      <alignment horizontal="center" vertical="center"/>
      <protection/>
    </xf>
    <xf numFmtId="0" fontId="1" fillId="0" borderId="0" xfId="23" applyFont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right"/>
      <protection/>
    </xf>
    <xf numFmtId="0" fontId="4" fillId="0" borderId="0" xfId="23" applyFont="1" applyAlignment="1">
      <alignment horizontal="left"/>
      <protection/>
    </xf>
    <xf numFmtId="0" fontId="4" fillId="0" borderId="0" xfId="23" applyFont="1" applyAlignment="1">
      <alignment/>
      <protection/>
    </xf>
    <xf numFmtId="0" fontId="2" fillId="0" borderId="20" xfId="23" applyFont="1" applyBorder="1" applyAlignment="1">
      <alignment horizontal="center" vertical="center"/>
      <protection/>
    </xf>
    <xf numFmtId="0" fontId="2" fillId="0" borderId="24" xfId="23" applyFont="1" applyBorder="1" applyAlignment="1">
      <alignment horizontal="center" vertical="center"/>
      <protection/>
    </xf>
    <xf numFmtId="0" fontId="2" fillId="0" borderId="17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2" fillId="0" borderId="21" xfId="22" applyFont="1" applyBorder="1" applyAlignment="1">
      <alignment horizontal="center" vertical="center"/>
      <protection/>
    </xf>
    <xf numFmtId="0" fontId="2" fillId="0" borderId="17" xfId="22" applyFont="1" applyBorder="1" applyAlignment="1">
      <alignment horizontal="center" vertical="center"/>
      <protection/>
    </xf>
    <xf numFmtId="0" fontId="4" fillId="0" borderId="0" xfId="22" applyFont="1" applyAlignment="1">
      <alignment/>
      <protection/>
    </xf>
    <xf numFmtId="0" fontId="2" fillId="0" borderId="20" xfId="22" applyFont="1" applyBorder="1" applyAlignment="1">
      <alignment horizontal="center" vertical="center"/>
      <protection/>
    </xf>
    <xf numFmtId="0" fontId="2" fillId="0" borderId="24" xfId="22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4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8" fillId="0" borderId="0" xfId="19" applyAlignment="1">
      <alignment horizontal="right"/>
      <protection/>
    </xf>
    <xf numFmtId="0" fontId="4" fillId="0" borderId="0" xfId="19" applyFont="1" applyAlignment="1">
      <alignment/>
      <protection/>
    </xf>
    <xf numFmtId="0" fontId="2" fillId="0" borderId="2" xfId="28" applyFont="1" applyBorder="1" applyAlignment="1">
      <alignment horizontal="center" vertical="center"/>
      <protection/>
    </xf>
    <xf numFmtId="0" fontId="2" fillId="0" borderId="48" xfId="28" applyFont="1" applyBorder="1" applyAlignment="1">
      <alignment horizontal="center" vertical="center"/>
      <protection/>
    </xf>
    <xf numFmtId="0" fontId="2" fillId="0" borderId="49" xfId="28" applyFont="1" applyBorder="1">
      <alignment/>
      <protection/>
    </xf>
    <xf numFmtId="0" fontId="2" fillId="0" borderId="50" xfId="28" applyFont="1" applyBorder="1" applyAlignment="1">
      <alignment horizontal="left" wrapText="1"/>
      <protection/>
    </xf>
    <xf numFmtId="0" fontId="2" fillId="0" borderId="51" xfId="28" applyFont="1" applyBorder="1" applyAlignment="1">
      <alignment horizontal="left" wrapText="1"/>
      <protection/>
    </xf>
    <xf numFmtId="0" fontId="2" fillId="0" borderId="23" xfId="28" applyFont="1" applyBorder="1" applyAlignment="1">
      <alignment horizontal="left" wrapText="1"/>
      <protection/>
    </xf>
    <xf numFmtId="0" fontId="2" fillId="0" borderId="52" xfId="28" applyFont="1" applyBorder="1">
      <alignment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center"/>
      <protection/>
    </xf>
    <xf numFmtId="0" fontId="4" fillId="0" borderId="0" xfId="28" applyFont="1" applyAlignment="1">
      <alignment horizontal="right"/>
      <protection/>
    </xf>
    <xf numFmtId="0" fontId="1" fillId="0" borderId="0" xfId="28" applyFont="1" applyAlignment="1">
      <alignment horizontal="center"/>
      <protection/>
    </xf>
    <xf numFmtId="0" fontId="1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 vertical="center" wrapText="1"/>
      <protection/>
    </xf>
  </cellXfs>
  <cellStyles count="19">
    <cellStyle name="Normal" xfId="0"/>
    <cellStyle name="Hyperlink" xfId="15"/>
    <cellStyle name="Currency" xfId="16"/>
    <cellStyle name="Currency [0]" xfId="17"/>
    <cellStyle name="Обычный_Mehrkampf" xfId="18"/>
    <cellStyle name="Обычный_Командный зачет - для печати" xfId="19"/>
    <cellStyle name="Обычный_Протоколы результатов - Млад - Ж - СКОРОСТЬ" xfId="20"/>
    <cellStyle name="Обычный_Протоколы результатов - МЛАДШИЕ ЮНОШИ - СКОРОСТЬ" xfId="21"/>
    <cellStyle name="Обычный_Протоколы результатов - Подр - Ж - СКОРОСТЬ" xfId="22"/>
    <cellStyle name="Обычный_Протоколы результатов - Подр - М - СКОРОСТЬ" xfId="23"/>
    <cellStyle name="Обычный_Протоколы результатов - Стар - М - СКОРОСТЬ" xfId="24"/>
    <cellStyle name="Обычный_Протоколы результатов - СТАРШИЕ ДЕВУШКИ - СКОРОСТЬ" xfId="25"/>
    <cellStyle name="Обычный_Протоколы результатов - Юнио - М - СКОРОСТЬ" xfId="26"/>
    <cellStyle name="Обычный_Протоколы результатов - ЮНИОРКИ - СКОРОСТЬ" xfId="27"/>
    <cellStyle name="Обычный_Стартовые скорость на полуфинал-печать" xfId="28"/>
    <cellStyle name="Followed Hyperlink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00390625" style="1" bestFit="1" customWidth="1"/>
    <col min="2" max="2" width="26.8515625" style="1" bestFit="1" customWidth="1"/>
    <col min="3" max="3" width="32.140625" style="1" bestFit="1" customWidth="1"/>
    <col min="4" max="4" width="5.57421875" style="5" bestFit="1" customWidth="1"/>
    <col min="5" max="5" width="7.00390625" style="6" bestFit="1" customWidth="1"/>
    <col min="6" max="6" width="7.7109375" style="6" bestFit="1" customWidth="1"/>
    <col min="7" max="7" width="5.8515625" style="6" bestFit="1" customWidth="1"/>
    <col min="8" max="8" width="6.421875" style="6" bestFit="1" customWidth="1"/>
    <col min="9" max="9" width="7.7109375" style="6" bestFit="1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7.00390625" style="1" bestFit="1" customWidth="1"/>
    <col min="14" max="14" width="5.421875" style="6" bestFit="1" customWidth="1"/>
    <col min="15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651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96"/>
      <c r="L9" s="66" t="s">
        <v>12</v>
      </c>
      <c r="M9" s="471" t="s">
        <v>13</v>
      </c>
      <c r="N9" s="473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39" t="s">
        <v>16</v>
      </c>
      <c r="L10" s="39" t="s">
        <v>17</v>
      </c>
      <c r="M10" s="472"/>
      <c r="N10" s="474"/>
    </row>
    <row r="11" spans="1:14" ht="10.5">
      <c r="A11" s="42">
        <v>1</v>
      </c>
      <c r="B11" s="43" t="s">
        <v>652</v>
      </c>
      <c r="C11" s="43" t="s">
        <v>23</v>
      </c>
      <c r="D11" s="44">
        <v>1986</v>
      </c>
      <c r="E11" s="45" t="s">
        <v>653</v>
      </c>
      <c r="F11" s="46" t="s">
        <v>19</v>
      </c>
      <c r="G11" s="45">
        <v>1</v>
      </c>
      <c r="H11" s="45" t="s">
        <v>27</v>
      </c>
      <c r="I11" s="46" t="s">
        <v>19</v>
      </c>
      <c r="J11" s="45">
        <v>1</v>
      </c>
      <c r="K11" s="45">
        <v>2</v>
      </c>
      <c r="L11" s="45">
        <v>9</v>
      </c>
      <c r="M11" s="338" t="s">
        <v>654</v>
      </c>
      <c r="N11" s="47" t="s">
        <v>141</v>
      </c>
    </row>
    <row r="12" spans="1:14" ht="10.5">
      <c r="A12" s="48">
        <v>2</v>
      </c>
      <c r="B12" s="49" t="s">
        <v>655</v>
      </c>
      <c r="C12" s="49" t="s">
        <v>34</v>
      </c>
      <c r="D12" s="50">
        <v>1986</v>
      </c>
      <c r="E12" s="51" t="s">
        <v>141</v>
      </c>
      <c r="F12" s="52" t="s">
        <v>19</v>
      </c>
      <c r="G12" s="51">
        <v>1</v>
      </c>
      <c r="H12" s="51" t="s">
        <v>27</v>
      </c>
      <c r="I12" s="52" t="s">
        <v>19</v>
      </c>
      <c r="J12" s="51">
        <v>1</v>
      </c>
      <c r="K12" s="51">
        <v>2</v>
      </c>
      <c r="L12" s="51">
        <v>9</v>
      </c>
      <c r="M12" s="337" t="s">
        <v>656</v>
      </c>
      <c r="N12" s="53" t="s">
        <v>141</v>
      </c>
    </row>
    <row r="13" spans="1:14" ht="10.5">
      <c r="A13" s="48">
        <v>3</v>
      </c>
      <c r="B13" s="49" t="s">
        <v>657</v>
      </c>
      <c r="C13" s="49" t="s">
        <v>23</v>
      </c>
      <c r="D13" s="50">
        <v>1986</v>
      </c>
      <c r="E13" s="51" t="s">
        <v>141</v>
      </c>
      <c r="F13" s="52" t="s">
        <v>275</v>
      </c>
      <c r="G13" s="51">
        <v>11</v>
      </c>
      <c r="H13" s="51" t="s">
        <v>37</v>
      </c>
      <c r="I13" s="52" t="s">
        <v>658</v>
      </c>
      <c r="J13" s="51">
        <v>12</v>
      </c>
      <c r="K13" s="51" t="s">
        <v>37</v>
      </c>
      <c r="L13" s="51" t="s">
        <v>659</v>
      </c>
      <c r="M13" s="337" t="s">
        <v>361</v>
      </c>
      <c r="N13" s="53" t="s">
        <v>143</v>
      </c>
    </row>
    <row r="14" spans="1:14" ht="10.5">
      <c r="A14" s="54">
        <v>4</v>
      </c>
      <c r="B14" s="55" t="s">
        <v>660</v>
      </c>
      <c r="C14" s="55" t="s">
        <v>31</v>
      </c>
      <c r="D14" s="56">
        <v>1987</v>
      </c>
      <c r="E14" s="57" t="s">
        <v>141</v>
      </c>
      <c r="F14" s="58" t="s">
        <v>19</v>
      </c>
      <c r="G14" s="57">
        <v>1</v>
      </c>
      <c r="H14" s="57" t="s">
        <v>27</v>
      </c>
      <c r="I14" s="58" t="s">
        <v>661</v>
      </c>
      <c r="J14" s="57">
        <v>5</v>
      </c>
      <c r="K14" s="57">
        <v>6</v>
      </c>
      <c r="L14" s="57">
        <v>27</v>
      </c>
      <c r="M14" s="59" t="s">
        <v>662</v>
      </c>
      <c r="N14" s="24" t="s">
        <v>143</v>
      </c>
    </row>
    <row r="15" spans="1:14" ht="10.5">
      <c r="A15" s="54">
        <v>5</v>
      </c>
      <c r="B15" s="55" t="s">
        <v>663</v>
      </c>
      <c r="C15" s="55" t="s">
        <v>134</v>
      </c>
      <c r="D15" s="56">
        <v>1986</v>
      </c>
      <c r="E15" s="57" t="s">
        <v>143</v>
      </c>
      <c r="F15" s="58" t="s">
        <v>227</v>
      </c>
      <c r="G15" s="57">
        <v>9</v>
      </c>
      <c r="H15" s="57" t="s">
        <v>161</v>
      </c>
      <c r="I15" s="58" t="s">
        <v>213</v>
      </c>
      <c r="J15" s="57">
        <v>9</v>
      </c>
      <c r="K15" s="57" t="s">
        <v>161</v>
      </c>
      <c r="L15" s="57" t="s">
        <v>664</v>
      </c>
      <c r="M15" s="59" t="s">
        <v>665</v>
      </c>
      <c r="N15" s="24" t="s">
        <v>143</v>
      </c>
    </row>
    <row r="16" spans="1:14" ht="10.5">
      <c r="A16" s="54">
        <v>6</v>
      </c>
      <c r="B16" s="55" t="s">
        <v>666</v>
      </c>
      <c r="C16" s="55" t="s">
        <v>45</v>
      </c>
      <c r="D16" s="56">
        <v>1987</v>
      </c>
      <c r="E16" s="57" t="s">
        <v>143</v>
      </c>
      <c r="F16" s="58" t="s">
        <v>19</v>
      </c>
      <c r="G16" s="57">
        <v>1</v>
      </c>
      <c r="H16" s="57" t="s">
        <v>27</v>
      </c>
      <c r="I16" s="58" t="s">
        <v>667</v>
      </c>
      <c r="J16" s="57">
        <v>4</v>
      </c>
      <c r="K16" s="57">
        <v>4</v>
      </c>
      <c r="L16" s="57">
        <v>18</v>
      </c>
      <c r="M16" s="59" t="s">
        <v>668</v>
      </c>
      <c r="N16" s="24" t="s">
        <v>143</v>
      </c>
    </row>
    <row r="17" spans="1:14" ht="10.5">
      <c r="A17" s="54">
        <v>7</v>
      </c>
      <c r="B17" s="55" t="s">
        <v>669</v>
      </c>
      <c r="C17" s="55" t="s">
        <v>68</v>
      </c>
      <c r="D17" s="56">
        <v>1986</v>
      </c>
      <c r="E17" s="57" t="s">
        <v>141</v>
      </c>
      <c r="F17" s="58" t="s">
        <v>19</v>
      </c>
      <c r="G17" s="57">
        <v>1</v>
      </c>
      <c r="H17" s="57" t="s">
        <v>27</v>
      </c>
      <c r="I17" s="58" t="s">
        <v>19</v>
      </c>
      <c r="J17" s="57">
        <v>1</v>
      </c>
      <c r="K17" s="57">
        <v>2</v>
      </c>
      <c r="L17" s="57">
        <v>9</v>
      </c>
      <c r="M17" s="59" t="s">
        <v>216</v>
      </c>
      <c r="N17" s="24" t="s">
        <v>143</v>
      </c>
    </row>
    <row r="18" spans="1:14" ht="10.5">
      <c r="A18" s="54">
        <v>8</v>
      </c>
      <c r="B18" s="55" t="s">
        <v>670</v>
      </c>
      <c r="C18" s="55" t="s">
        <v>68</v>
      </c>
      <c r="D18" s="56">
        <v>1987</v>
      </c>
      <c r="E18" s="57" t="s">
        <v>141</v>
      </c>
      <c r="F18" s="58" t="s">
        <v>275</v>
      </c>
      <c r="G18" s="57">
        <v>11</v>
      </c>
      <c r="H18" s="57" t="s">
        <v>37</v>
      </c>
      <c r="I18" s="58" t="s">
        <v>213</v>
      </c>
      <c r="J18" s="57">
        <v>9</v>
      </c>
      <c r="K18" s="57" t="s">
        <v>161</v>
      </c>
      <c r="L18" s="57" t="s">
        <v>671</v>
      </c>
      <c r="M18" s="59" t="s">
        <v>672</v>
      </c>
      <c r="N18" s="24" t="s">
        <v>143</v>
      </c>
    </row>
    <row r="19" spans="1:14" ht="10.5">
      <c r="A19" s="54">
        <v>9</v>
      </c>
      <c r="B19" s="55" t="s">
        <v>673</v>
      </c>
      <c r="C19" s="55" t="s">
        <v>34</v>
      </c>
      <c r="D19" s="56">
        <v>1987</v>
      </c>
      <c r="E19" s="57" t="s">
        <v>143</v>
      </c>
      <c r="F19" s="58" t="s">
        <v>19</v>
      </c>
      <c r="G19" s="57">
        <v>1</v>
      </c>
      <c r="H19" s="57" t="s">
        <v>27</v>
      </c>
      <c r="I19" s="58" t="s">
        <v>661</v>
      </c>
      <c r="J19" s="57">
        <v>5</v>
      </c>
      <c r="K19" s="57">
        <v>6</v>
      </c>
      <c r="L19" s="57">
        <v>27</v>
      </c>
      <c r="M19" s="59" t="s">
        <v>450</v>
      </c>
      <c r="N19" s="24" t="s">
        <v>143</v>
      </c>
    </row>
    <row r="20" spans="1:14" ht="10.5">
      <c r="A20" s="54">
        <v>9</v>
      </c>
      <c r="B20" s="55" t="s">
        <v>674</v>
      </c>
      <c r="C20" s="55" t="s">
        <v>23</v>
      </c>
      <c r="D20" s="56">
        <v>1986</v>
      </c>
      <c r="E20" s="57" t="s">
        <v>143</v>
      </c>
      <c r="F20" s="58" t="s">
        <v>19</v>
      </c>
      <c r="G20" s="57">
        <v>1</v>
      </c>
      <c r="H20" s="57" t="s">
        <v>27</v>
      </c>
      <c r="I20" s="58" t="s">
        <v>661</v>
      </c>
      <c r="J20" s="57">
        <v>5</v>
      </c>
      <c r="K20" s="57">
        <v>6</v>
      </c>
      <c r="L20" s="57">
        <v>27</v>
      </c>
      <c r="M20" s="59" t="s">
        <v>450</v>
      </c>
      <c r="N20" s="24" t="s">
        <v>143</v>
      </c>
    </row>
    <row r="21" spans="1:14" ht="10.5">
      <c r="A21" s="54">
        <v>11</v>
      </c>
      <c r="B21" s="55" t="s">
        <v>675</v>
      </c>
      <c r="C21" s="55" t="s">
        <v>68</v>
      </c>
      <c r="D21" s="56">
        <v>1986</v>
      </c>
      <c r="E21" s="57" t="s">
        <v>143</v>
      </c>
      <c r="F21" s="58" t="s">
        <v>227</v>
      </c>
      <c r="G21" s="57">
        <v>9</v>
      </c>
      <c r="H21" s="57" t="s">
        <v>161</v>
      </c>
      <c r="I21" s="58" t="s">
        <v>676</v>
      </c>
      <c r="J21" s="57">
        <v>11</v>
      </c>
      <c r="K21" s="57">
        <v>11</v>
      </c>
      <c r="L21" s="57" t="s">
        <v>677</v>
      </c>
      <c r="M21" s="59" t="s">
        <v>232</v>
      </c>
      <c r="N21" s="24" t="s">
        <v>143</v>
      </c>
    </row>
    <row r="22" spans="1:14" ht="10.5">
      <c r="A22" s="54">
        <v>12</v>
      </c>
      <c r="B22" s="55" t="s">
        <v>678</v>
      </c>
      <c r="C22" s="55" t="s">
        <v>57</v>
      </c>
      <c r="D22" s="56">
        <v>1987</v>
      </c>
      <c r="E22" s="57" t="s">
        <v>143</v>
      </c>
      <c r="F22" s="58" t="s">
        <v>275</v>
      </c>
      <c r="G22" s="57">
        <v>11</v>
      </c>
      <c r="H22" s="57" t="s">
        <v>37</v>
      </c>
      <c r="I22" s="58" t="s">
        <v>658</v>
      </c>
      <c r="J22" s="57">
        <v>12</v>
      </c>
      <c r="K22" s="57" t="s">
        <v>37</v>
      </c>
      <c r="L22" s="57" t="s">
        <v>659</v>
      </c>
      <c r="M22" s="59" t="s">
        <v>232</v>
      </c>
      <c r="N22" s="24" t="s">
        <v>143</v>
      </c>
    </row>
    <row r="23" spans="1:14" ht="10.5">
      <c r="A23" s="54">
        <v>13</v>
      </c>
      <c r="B23" s="55" t="s">
        <v>679</v>
      </c>
      <c r="C23" s="55" t="s">
        <v>48</v>
      </c>
      <c r="D23" s="56">
        <v>1987</v>
      </c>
      <c r="E23" s="57" t="s">
        <v>143</v>
      </c>
      <c r="F23" s="58" t="s">
        <v>19</v>
      </c>
      <c r="G23" s="57">
        <v>1</v>
      </c>
      <c r="H23" s="57" t="s">
        <v>27</v>
      </c>
      <c r="I23" s="58" t="s">
        <v>228</v>
      </c>
      <c r="J23" s="57">
        <v>16</v>
      </c>
      <c r="K23" s="57">
        <v>17</v>
      </c>
      <c r="L23" s="57" t="s">
        <v>680</v>
      </c>
      <c r="M23" s="59" t="s">
        <v>245</v>
      </c>
      <c r="N23" s="24" t="s">
        <v>143</v>
      </c>
    </row>
    <row r="24" spans="1:14" ht="10.5">
      <c r="A24" s="54">
        <v>14</v>
      </c>
      <c r="B24" s="55" t="s">
        <v>681</v>
      </c>
      <c r="C24" s="55" t="s">
        <v>175</v>
      </c>
      <c r="D24" s="56">
        <v>1987</v>
      </c>
      <c r="E24" s="57">
        <v>1</v>
      </c>
      <c r="F24" s="58" t="s">
        <v>275</v>
      </c>
      <c r="G24" s="57">
        <v>11</v>
      </c>
      <c r="H24" s="57" t="s">
        <v>37</v>
      </c>
      <c r="I24" s="58" t="s">
        <v>228</v>
      </c>
      <c r="J24" s="57">
        <v>16</v>
      </c>
      <c r="K24" s="57">
        <v>17</v>
      </c>
      <c r="L24" s="57" t="s">
        <v>185</v>
      </c>
      <c r="M24" s="59" t="s">
        <v>63</v>
      </c>
      <c r="N24" s="24">
        <v>1</v>
      </c>
    </row>
    <row r="25" spans="1:14" ht="10.5">
      <c r="A25" s="54">
        <v>15</v>
      </c>
      <c r="B25" s="55" t="s">
        <v>682</v>
      </c>
      <c r="C25" s="55" t="s">
        <v>23</v>
      </c>
      <c r="D25" s="56">
        <v>1986</v>
      </c>
      <c r="E25" s="57" t="s">
        <v>143</v>
      </c>
      <c r="F25" s="58" t="s">
        <v>293</v>
      </c>
      <c r="G25" s="57">
        <v>27</v>
      </c>
      <c r="H25" s="57">
        <v>27</v>
      </c>
      <c r="I25" s="58" t="s">
        <v>219</v>
      </c>
      <c r="J25" s="57">
        <v>8</v>
      </c>
      <c r="K25" s="57">
        <v>8</v>
      </c>
      <c r="L25" s="57">
        <v>216</v>
      </c>
      <c r="M25" s="59" t="s">
        <v>63</v>
      </c>
      <c r="N25" s="24">
        <v>1</v>
      </c>
    </row>
    <row r="26" spans="1:14" ht="10.5">
      <c r="A26" s="54">
        <v>16</v>
      </c>
      <c r="B26" s="55" t="s">
        <v>683</v>
      </c>
      <c r="C26" s="55" t="s">
        <v>231</v>
      </c>
      <c r="D26" s="56">
        <v>1987</v>
      </c>
      <c r="E26" s="57" t="s">
        <v>143</v>
      </c>
      <c r="F26" s="58" t="s">
        <v>282</v>
      </c>
      <c r="G26" s="57">
        <v>15</v>
      </c>
      <c r="H26" s="57">
        <v>15</v>
      </c>
      <c r="I26" s="58" t="s">
        <v>684</v>
      </c>
      <c r="J26" s="57">
        <v>14</v>
      </c>
      <c r="K26" s="57" t="s">
        <v>260</v>
      </c>
      <c r="L26" s="57" t="s">
        <v>685</v>
      </c>
      <c r="M26" s="59" t="s">
        <v>63</v>
      </c>
      <c r="N26" s="24">
        <v>1</v>
      </c>
    </row>
    <row r="27" spans="1:14" ht="10.5">
      <c r="A27" s="54">
        <v>17</v>
      </c>
      <c r="B27" s="55" t="s">
        <v>686</v>
      </c>
      <c r="C27" s="55" t="s">
        <v>31</v>
      </c>
      <c r="D27" s="56">
        <v>1986</v>
      </c>
      <c r="E27" s="57" t="s">
        <v>143</v>
      </c>
      <c r="F27" s="58" t="s">
        <v>259</v>
      </c>
      <c r="G27" s="57">
        <v>19</v>
      </c>
      <c r="H27" s="57">
        <v>20</v>
      </c>
      <c r="I27" s="58" t="s">
        <v>684</v>
      </c>
      <c r="J27" s="57">
        <v>14</v>
      </c>
      <c r="K27" s="57" t="s">
        <v>260</v>
      </c>
      <c r="L27" s="57">
        <v>290</v>
      </c>
      <c r="M27" s="59" t="s">
        <v>63</v>
      </c>
      <c r="N27" s="24">
        <v>1</v>
      </c>
    </row>
    <row r="28" spans="1:14" ht="10.5">
      <c r="A28" s="54">
        <v>18</v>
      </c>
      <c r="B28" s="55" t="s">
        <v>687</v>
      </c>
      <c r="C28" s="55" t="s">
        <v>23</v>
      </c>
      <c r="D28" s="56">
        <v>1987</v>
      </c>
      <c r="E28" s="57" t="s">
        <v>143</v>
      </c>
      <c r="F28" s="58" t="s">
        <v>688</v>
      </c>
      <c r="G28" s="57">
        <v>16</v>
      </c>
      <c r="H28" s="57">
        <v>16</v>
      </c>
      <c r="I28" s="58" t="s">
        <v>263</v>
      </c>
      <c r="J28" s="57">
        <v>21</v>
      </c>
      <c r="K28" s="57">
        <v>21</v>
      </c>
      <c r="L28" s="57">
        <v>336</v>
      </c>
      <c r="M28" s="59" t="s">
        <v>63</v>
      </c>
      <c r="N28" s="24">
        <v>1</v>
      </c>
    </row>
    <row r="29" spans="1:14" ht="10.5">
      <c r="A29" s="54">
        <v>19</v>
      </c>
      <c r="B29" s="55" t="s">
        <v>689</v>
      </c>
      <c r="C29" s="55" t="s">
        <v>218</v>
      </c>
      <c r="D29" s="56">
        <v>1986</v>
      </c>
      <c r="E29" s="57" t="s">
        <v>143</v>
      </c>
      <c r="F29" s="58" t="s">
        <v>259</v>
      </c>
      <c r="G29" s="57">
        <v>19</v>
      </c>
      <c r="H29" s="57">
        <v>20</v>
      </c>
      <c r="I29" s="58" t="s">
        <v>228</v>
      </c>
      <c r="J29" s="57">
        <v>16</v>
      </c>
      <c r="K29" s="57">
        <v>17</v>
      </c>
      <c r="L29" s="57">
        <v>340</v>
      </c>
      <c r="M29" s="59" t="s">
        <v>63</v>
      </c>
      <c r="N29" s="24">
        <v>1</v>
      </c>
    </row>
    <row r="30" spans="1:14" ht="10.5">
      <c r="A30" s="54">
        <v>20</v>
      </c>
      <c r="B30" s="55" t="s">
        <v>690</v>
      </c>
      <c r="C30" s="55" t="s">
        <v>23</v>
      </c>
      <c r="D30" s="56">
        <v>1987</v>
      </c>
      <c r="E30" s="57" t="s">
        <v>143</v>
      </c>
      <c r="F30" s="58" t="s">
        <v>691</v>
      </c>
      <c r="G30" s="57">
        <v>23</v>
      </c>
      <c r="H30" s="57">
        <v>23</v>
      </c>
      <c r="I30" s="58" t="s">
        <v>692</v>
      </c>
      <c r="J30" s="57">
        <v>19</v>
      </c>
      <c r="K30" s="57">
        <v>19</v>
      </c>
      <c r="L30" s="57">
        <v>437</v>
      </c>
      <c r="M30" s="59" t="s">
        <v>63</v>
      </c>
      <c r="N30" s="24">
        <v>1</v>
      </c>
    </row>
    <row r="31" spans="1:14" ht="10.5">
      <c r="A31" s="54">
        <v>21</v>
      </c>
      <c r="B31" s="55" t="s">
        <v>693</v>
      </c>
      <c r="C31" s="55" t="s">
        <v>48</v>
      </c>
      <c r="D31" s="56">
        <v>1986</v>
      </c>
      <c r="E31" s="57" t="s">
        <v>653</v>
      </c>
      <c r="F31" s="58" t="s">
        <v>250</v>
      </c>
      <c r="G31" s="57">
        <v>17</v>
      </c>
      <c r="H31" s="57">
        <v>17</v>
      </c>
      <c r="I31" s="58" t="s">
        <v>288</v>
      </c>
      <c r="J31" s="57">
        <v>22</v>
      </c>
      <c r="K31" s="57">
        <v>26</v>
      </c>
      <c r="L31" s="57">
        <v>442</v>
      </c>
      <c r="M31" s="59" t="s">
        <v>63</v>
      </c>
      <c r="N31" s="24">
        <v>1</v>
      </c>
    </row>
    <row r="32" spans="1:14" ht="10.5">
      <c r="A32" s="54">
        <v>22</v>
      </c>
      <c r="B32" s="55" t="s">
        <v>694</v>
      </c>
      <c r="C32" s="55" t="s">
        <v>410</v>
      </c>
      <c r="D32" s="56">
        <v>1987</v>
      </c>
      <c r="E32" s="57" t="s">
        <v>143</v>
      </c>
      <c r="F32" s="58" t="s">
        <v>695</v>
      </c>
      <c r="G32" s="57">
        <v>18</v>
      </c>
      <c r="H32" s="57">
        <v>18</v>
      </c>
      <c r="I32" s="58" t="s">
        <v>288</v>
      </c>
      <c r="J32" s="57">
        <v>22</v>
      </c>
      <c r="K32" s="57">
        <v>26</v>
      </c>
      <c r="L32" s="57">
        <v>468</v>
      </c>
      <c r="M32" s="59" t="s">
        <v>63</v>
      </c>
      <c r="N32" s="24">
        <v>1</v>
      </c>
    </row>
    <row r="33" spans="1:14" ht="10.5">
      <c r="A33" s="54">
        <v>23</v>
      </c>
      <c r="B33" s="55" t="s">
        <v>696</v>
      </c>
      <c r="C33" s="55" t="s">
        <v>51</v>
      </c>
      <c r="D33" s="56">
        <v>1986</v>
      </c>
      <c r="E33" s="57" t="s">
        <v>143</v>
      </c>
      <c r="F33" s="58" t="s">
        <v>259</v>
      </c>
      <c r="G33" s="57">
        <v>19</v>
      </c>
      <c r="H33" s="57">
        <v>20</v>
      </c>
      <c r="I33" s="58" t="s">
        <v>288</v>
      </c>
      <c r="J33" s="57">
        <v>22</v>
      </c>
      <c r="K33" s="57">
        <v>26</v>
      </c>
      <c r="L33" s="57">
        <v>520</v>
      </c>
      <c r="M33" s="59" t="s">
        <v>63</v>
      </c>
      <c r="N33" s="24">
        <v>1</v>
      </c>
    </row>
    <row r="34" spans="1:14" ht="10.5">
      <c r="A34" s="54">
        <v>24</v>
      </c>
      <c r="B34" s="55" t="s">
        <v>697</v>
      </c>
      <c r="C34" s="55" t="s">
        <v>31</v>
      </c>
      <c r="D34" s="56">
        <v>1987</v>
      </c>
      <c r="E34" s="57" t="s">
        <v>143</v>
      </c>
      <c r="F34" s="58" t="s">
        <v>270</v>
      </c>
      <c r="G34" s="57">
        <v>29</v>
      </c>
      <c r="H34" s="57" t="s">
        <v>488</v>
      </c>
      <c r="I34" s="58" t="s">
        <v>366</v>
      </c>
      <c r="J34" s="57">
        <v>20</v>
      </c>
      <c r="K34" s="57">
        <v>20</v>
      </c>
      <c r="L34" s="57">
        <v>590</v>
      </c>
      <c r="M34" s="59" t="s">
        <v>63</v>
      </c>
      <c r="N34" s="24">
        <v>2</v>
      </c>
    </row>
    <row r="35" spans="1:14" ht="10.5">
      <c r="A35" s="54">
        <v>25</v>
      </c>
      <c r="B35" s="55" t="s">
        <v>698</v>
      </c>
      <c r="C35" s="55" t="s">
        <v>175</v>
      </c>
      <c r="D35" s="56">
        <v>1986</v>
      </c>
      <c r="E35" s="57" t="s">
        <v>143</v>
      </c>
      <c r="F35" s="58" t="s">
        <v>278</v>
      </c>
      <c r="G35" s="57">
        <v>24</v>
      </c>
      <c r="H35" s="57" t="s">
        <v>156</v>
      </c>
      <c r="I35" s="58" t="s">
        <v>288</v>
      </c>
      <c r="J35" s="57">
        <v>22</v>
      </c>
      <c r="K35" s="57">
        <v>26</v>
      </c>
      <c r="L35" s="57">
        <v>637</v>
      </c>
      <c r="M35" s="59" t="s">
        <v>63</v>
      </c>
      <c r="N35" s="24" t="s">
        <v>111</v>
      </c>
    </row>
    <row r="36" spans="1:14" ht="10.5">
      <c r="A36" s="54">
        <v>25</v>
      </c>
      <c r="B36" s="55" t="s">
        <v>699</v>
      </c>
      <c r="C36" s="55" t="s">
        <v>175</v>
      </c>
      <c r="D36" s="56">
        <v>1986</v>
      </c>
      <c r="E36" s="57">
        <v>1</v>
      </c>
      <c r="F36" s="58" t="s">
        <v>278</v>
      </c>
      <c r="G36" s="57">
        <v>24</v>
      </c>
      <c r="H36" s="57" t="s">
        <v>156</v>
      </c>
      <c r="I36" s="58" t="s">
        <v>288</v>
      </c>
      <c r="J36" s="57">
        <v>22</v>
      </c>
      <c r="K36" s="57">
        <v>26</v>
      </c>
      <c r="L36" s="57">
        <v>637</v>
      </c>
      <c r="M36" s="59" t="s">
        <v>63</v>
      </c>
      <c r="N36" s="24" t="s">
        <v>111</v>
      </c>
    </row>
    <row r="37" spans="1:14" ht="10.5">
      <c r="A37" s="54">
        <v>27</v>
      </c>
      <c r="B37" s="55" t="s">
        <v>700</v>
      </c>
      <c r="C37" s="55" t="s">
        <v>23</v>
      </c>
      <c r="D37" s="56">
        <v>1986</v>
      </c>
      <c r="E37" s="57" t="s">
        <v>143</v>
      </c>
      <c r="F37" s="58" t="s">
        <v>701</v>
      </c>
      <c r="G37" s="57">
        <v>26</v>
      </c>
      <c r="H37" s="57">
        <v>26</v>
      </c>
      <c r="I37" s="58" t="s">
        <v>288</v>
      </c>
      <c r="J37" s="57">
        <v>22</v>
      </c>
      <c r="K37" s="57">
        <v>26</v>
      </c>
      <c r="L37" s="57">
        <v>676</v>
      </c>
      <c r="M37" s="59" t="s">
        <v>63</v>
      </c>
      <c r="N37" s="24" t="s">
        <v>111</v>
      </c>
    </row>
    <row r="38" spans="1:14" ht="10.5">
      <c r="A38" s="54">
        <v>28</v>
      </c>
      <c r="B38" s="55" t="s">
        <v>702</v>
      </c>
      <c r="C38" s="55" t="s">
        <v>703</v>
      </c>
      <c r="D38" s="56">
        <v>1986</v>
      </c>
      <c r="E38" s="57" t="s">
        <v>143</v>
      </c>
      <c r="F38" s="58" t="s">
        <v>704</v>
      </c>
      <c r="G38" s="57">
        <v>22</v>
      </c>
      <c r="H38" s="57">
        <v>22</v>
      </c>
      <c r="I38" s="58" t="s">
        <v>270</v>
      </c>
      <c r="J38" s="57">
        <v>31</v>
      </c>
      <c r="K38" s="57">
        <v>31</v>
      </c>
      <c r="L38" s="57">
        <v>682</v>
      </c>
      <c r="M38" s="59" t="s">
        <v>63</v>
      </c>
      <c r="N38" s="24" t="s">
        <v>111</v>
      </c>
    </row>
    <row r="39" spans="1:14" ht="10.5">
      <c r="A39" s="54">
        <v>29</v>
      </c>
      <c r="B39" s="55" t="s">
        <v>705</v>
      </c>
      <c r="C39" s="55" t="s">
        <v>31</v>
      </c>
      <c r="D39" s="56">
        <v>1987</v>
      </c>
      <c r="E39" s="57" t="s">
        <v>143</v>
      </c>
      <c r="F39" s="58" t="s">
        <v>356</v>
      </c>
      <c r="G39" s="57">
        <v>28</v>
      </c>
      <c r="H39" s="57">
        <v>28</v>
      </c>
      <c r="I39" s="58" t="s">
        <v>288</v>
      </c>
      <c r="J39" s="57">
        <v>22</v>
      </c>
      <c r="K39" s="57">
        <v>26</v>
      </c>
      <c r="L39" s="57">
        <v>728</v>
      </c>
      <c r="M39" s="59" t="s">
        <v>63</v>
      </c>
      <c r="N39" s="24" t="s">
        <v>111</v>
      </c>
    </row>
    <row r="40" spans="1:14" ht="10.5">
      <c r="A40" s="54">
        <v>30</v>
      </c>
      <c r="B40" s="55" t="s">
        <v>706</v>
      </c>
      <c r="C40" s="55" t="s">
        <v>71</v>
      </c>
      <c r="D40" s="56">
        <v>1987</v>
      </c>
      <c r="E40" s="57">
        <v>2</v>
      </c>
      <c r="F40" s="58" t="s">
        <v>145</v>
      </c>
      <c r="G40" s="57">
        <v>31</v>
      </c>
      <c r="H40" s="57">
        <v>31</v>
      </c>
      <c r="I40" s="58" t="s">
        <v>288</v>
      </c>
      <c r="J40" s="57">
        <v>22</v>
      </c>
      <c r="K40" s="57">
        <v>26</v>
      </c>
      <c r="L40" s="57">
        <v>806</v>
      </c>
      <c r="M40" s="59" t="s">
        <v>63</v>
      </c>
      <c r="N40" s="24" t="s">
        <v>111</v>
      </c>
    </row>
    <row r="41" spans="1:14" ht="10.5">
      <c r="A41" s="54">
        <v>31</v>
      </c>
      <c r="B41" s="55" t="s">
        <v>707</v>
      </c>
      <c r="C41" s="55" t="s">
        <v>31</v>
      </c>
      <c r="D41" s="56">
        <v>1987</v>
      </c>
      <c r="E41" s="57" t="s">
        <v>143</v>
      </c>
      <c r="F41" s="58" t="s">
        <v>354</v>
      </c>
      <c r="G41" s="57">
        <v>32</v>
      </c>
      <c r="H41" s="57">
        <v>32</v>
      </c>
      <c r="I41" s="58" t="s">
        <v>288</v>
      </c>
      <c r="J41" s="57">
        <v>22</v>
      </c>
      <c r="K41" s="57">
        <v>26</v>
      </c>
      <c r="L41" s="57">
        <v>832</v>
      </c>
      <c r="M41" s="59" t="s">
        <v>63</v>
      </c>
      <c r="N41" s="24" t="s">
        <v>111</v>
      </c>
    </row>
    <row r="42" spans="1:14" ht="10.5">
      <c r="A42" s="54">
        <v>32</v>
      </c>
      <c r="B42" s="55" t="s">
        <v>708</v>
      </c>
      <c r="C42" s="55" t="s">
        <v>31</v>
      </c>
      <c r="D42" s="56">
        <v>1986</v>
      </c>
      <c r="E42" s="57" t="s">
        <v>143</v>
      </c>
      <c r="F42" s="58" t="s">
        <v>270</v>
      </c>
      <c r="G42" s="57">
        <v>29</v>
      </c>
      <c r="H42" s="57" t="s">
        <v>488</v>
      </c>
      <c r="I42" s="58" t="s">
        <v>32</v>
      </c>
      <c r="J42" s="57">
        <v>32</v>
      </c>
      <c r="K42" s="57">
        <v>32</v>
      </c>
      <c r="L42" s="57">
        <v>944</v>
      </c>
      <c r="M42" s="59" t="s">
        <v>63</v>
      </c>
      <c r="N42" s="24" t="s">
        <v>111</v>
      </c>
    </row>
    <row r="43" spans="1:14" ht="10.5">
      <c r="A43" s="54">
        <v>33</v>
      </c>
      <c r="B43" s="55" t="s">
        <v>709</v>
      </c>
      <c r="C43" s="55" t="s">
        <v>57</v>
      </c>
      <c r="D43" s="56">
        <v>1987</v>
      </c>
      <c r="E43" s="57">
        <v>3</v>
      </c>
      <c r="F43" s="58" t="s">
        <v>102</v>
      </c>
      <c r="G43" s="57">
        <v>33</v>
      </c>
      <c r="H43" s="57">
        <v>33</v>
      </c>
      <c r="I43" s="58" t="s">
        <v>115</v>
      </c>
      <c r="J43" s="57">
        <v>33</v>
      </c>
      <c r="K43" s="57">
        <v>33</v>
      </c>
      <c r="L43" s="57">
        <v>1089</v>
      </c>
      <c r="M43" s="59" t="s">
        <v>63</v>
      </c>
      <c r="N43" s="24" t="s">
        <v>111</v>
      </c>
    </row>
    <row r="44" spans="1:14" ht="11.25" thickBot="1">
      <c r="A44" s="61"/>
      <c r="B44" s="62" t="s">
        <v>710</v>
      </c>
      <c r="C44" s="62" t="s">
        <v>327</v>
      </c>
      <c r="D44" s="39">
        <v>1987</v>
      </c>
      <c r="E44" s="63">
        <v>2</v>
      </c>
      <c r="F44" s="64" t="s">
        <v>328</v>
      </c>
      <c r="G44" s="63"/>
      <c r="H44" s="63"/>
      <c r="I44" s="64" t="s">
        <v>328</v>
      </c>
      <c r="J44" s="63"/>
      <c r="K44" s="63"/>
      <c r="L44" s="63"/>
      <c r="M44" s="65" t="s">
        <v>63</v>
      </c>
      <c r="N44" s="38" t="s">
        <v>111</v>
      </c>
    </row>
    <row r="46" ht="12.75">
      <c r="A46" s="4" t="s">
        <v>137</v>
      </c>
    </row>
    <row r="48" ht="12.75">
      <c r="A48" s="4" t="s">
        <v>138</v>
      </c>
    </row>
  </sheetData>
  <mergeCells count="16">
    <mergeCell ref="C9:C10"/>
    <mergeCell ref="A3:B3"/>
    <mergeCell ref="D9:D10"/>
    <mergeCell ref="F9:H9"/>
    <mergeCell ref="A9:A10"/>
    <mergeCell ref="B9:B10"/>
    <mergeCell ref="I9:K9"/>
    <mergeCell ref="M9:M10"/>
    <mergeCell ref="E9:E10"/>
    <mergeCell ref="N9:N10"/>
    <mergeCell ref="A1:N1"/>
    <mergeCell ref="E3:N3"/>
    <mergeCell ref="A5:N5"/>
    <mergeCell ref="A7:N7"/>
    <mergeCell ref="A2:N2"/>
    <mergeCell ref="A4:N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1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4" sqref="A4:K4"/>
    </sheetView>
  </sheetViews>
  <sheetFormatPr defaultColWidth="9.140625" defaultRowHeight="12.75"/>
  <cols>
    <col min="1" max="1" width="6.00390625" style="77" bestFit="1" customWidth="1"/>
    <col min="2" max="2" width="19.57421875" style="77" bestFit="1" customWidth="1"/>
    <col min="3" max="3" width="27.7109375" style="77" bestFit="1" customWidth="1"/>
    <col min="4" max="4" width="5.57421875" style="82" bestFit="1" customWidth="1"/>
    <col min="5" max="5" width="7.00390625" style="83" bestFit="1" customWidth="1"/>
    <col min="6" max="8" width="9.00390625" style="83" bestFit="1" customWidth="1"/>
    <col min="9" max="9" width="10.421875" style="83" bestFit="1" customWidth="1"/>
    <col min="10" max="10" width="9.00390625" style="83" bestFit="1" customWidth="1"/>
    <col min="11" max="11" width="7.140625" style="77" bestFit="1" customWidth="1"/>
    <col min="12" max="16384" width="9.140625" style="77" customWidth="1"/>
  </cols>
  <sheetData>
    <row r="1" spans="1:11" ht="18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s="78" customFormat="1" ht="15">
      <c r="A2" s="355" t="s">
        <v>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s="78" customFormat="1" ht="12.75">
      <c r="A3" s="371" t="s">
        <v>2</v>
      </c>
      <c r="B3" s="371"/>
      <c r="C3" s="371"/>
      <c r="D3" s="371"/>
      <c r="E3" s="371"/>
      <c r="F3" s="356" t="s">
        <v>2013</v>
      </c>
      <c r="G3" s="356"/>
      <c r="H3" s="356"/>
      <c r="I3" s="356"/>
      <c r="J3" s="356"/>
      <c r="K3" s="356"/>
    </row>
    <row r="4" spans="1:11" s="78" customFormat="1" ht="12.75">
      <c r="A4" s="357" t="s">
        <v>711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0" s="78" customFormat="1" ht="12.75">
      <c r="A5" s="80"/>
      <c r="B5" s="80"/>
      <c r="C5" s="80"/>
      <c r="D5" s="80"/>
      <c r="E5" s="79"/>
      <c r="F5" s="79"/>
      <c r="G5" s="79"/>
      <c r="H5" s="79"/>
      <c r="I5" s="79"/>
      <c r="J5" s="79"/>
    </row>
    <row r="6" spans="1:10" ht="12.75">
      <c r="A6" s="370" t="s">
        <v>4</v>
      </c>
      <c r="B6" s="370"/>
      <c r="C6" s="370"/>
      <c r="D6" s="370"/>
      <c r="E6" s="370"/>
      <c r="F6" s="370"/>
      <c r="G6" s="370"/>
      <c r="H6" s="370"/>
      <c r="I6" s="370"/>
      <c r="J6" s="370"/>
    </row>
    <row r="7" ht="11.25" thickBot="1"/>
    <row r="8" spans="1:11" ht="11.25" thickBot="1">
      <c r="A8" s="84" t="s">
        <v>5</v>
      </c>
      <c r="B8" s="85" t="s">
        <v>6</v>
      </c>
      <c r="C8" s="85" t="s">
        <v>7</v>
      </c>
      <c r="D8" s="85" t="s">
        <v>8</v>
      </c>
      <c r="E8" s="85" t="s">
        <v>9</v>
      </c>
      <c r="F8" s="85" t="s">
        <v>712</v>
      </c>
      <c r="G8" s="86" t="s">
        <v>713</v>
      </c>
      <c r="H8" s="86" t="s">
        <v>714</v>
      </c>
      <c r="I8" s="86" t="s">
        <v>715</v>
      </c>
      <c r="J8" s="86" t="s">
        <v>13</v>
      </c>
      <c r="K8" s="87" t="s">
        <v>788</v>
      </c>
    </row>
    <row r="9" spans="1:11" ht="10.5">
      <c r="A9" s="95">
        <v>1</v>
      </c>
      <c r="B9" s="96" t="s">
        <v>716</v>
      </c>
      <c r="C9" s="96" t="s">
        <v>40</v>
      </c>
      <c r="D9" s="97">
        <v>1987</v>
      </c>
      <c r="E9" s="98" t="s">
        <v>141</v>
      </c>
      <c r="F9" s="99" t="s">
        <v>717</v>
      </c>
      <c r="G9" s="99" t="s">
        <v>718</v>
      </c>
      <c r="H9" s="99" t="s">
        <v>719</v>
      </c>
      <c r="I9" s="99" t="s">
        <v>720</v>
      </c>
      <c r="J9" s="99" t="s">
        <v>721</v>
      </c>
      <c r="K9" s="100" t="s">
        <v>141</v>
      </c>
    </row>
    <row r="10" spans="1:11" ht="10.5">
      <c r="A10" s="101">
        <v>2</v>
      </c>
      <c r="B10" s="88" t="s">
        <v>722</v>
      </c>
      <c r="C10" s="88" t="s">
        <v>23</v>
      </c>
      <c r="D10" s="89">
        <v>1987</v>
      </c>
      <c r="E10" s="90" t="s">
        <v>141</v>
      </c>
      <c r="F10" s="91" t="s">
        <v>717</v>
      </c>
      <c r="G10" s="91" t="s">
        <v>723</v>
      </c>
      <c r="H10" s="91" t="s">
        <v>724</v>
      </c>
      <c r="I10" s="91" t="s">
        <v>725</v>
      </c>
      <c r="J10" s="91" t="s">
        <v>726</v>
      </c>
      <c r="K10" s="102" t="s">
        <v>141</v>
      </c>
    </row>
    <row r="11" spans="1:11" ht="10.5">
      <c r="A11" s="101">
        <v>3</v>
      </c>
      <c r="B11" s="88" t="s">
        <v>727</v>
      </c>
      <c r="C11" s="88" t="s">
        <v>23</v>
      </c>
      <c r="D11" s="89">
        <v>1986</v>
      </c>
      <c r="E11" s="90" t="s">
        <v>141</v>
      </c>
      <c r="F11" s="91" t="s">
        <v>728</v>
      </c>
      <c r="G11" s="91" t="s">
        <v>729</v>
      </c>
      <c r="H11" s="91" t="s">
        <v>730</v>
      </c>
      <c r="I11" s="91" t="s">
        <v>731</v>
      </c>
      <c r="J11" s="91" t="s">
        <v>732</v>
      </c>
      <c r="K11" s="102" t="s">
        <v>143</v>
      </c>
    </row>
    <row r="12" spans="1:11" ht="10.5">
      <c r="A12" s="103">
        <v>4</v>
      </c>
      <c r="B12" s="92" t="s">
        <v>733</v>
      </c>
      <c r="C12" s="92" t="s">
        <v>218</v>
      </c>
      <c r="D12" s="81">
        <v>1987</v>
      </c>
      <c r="E12" s="93" t="s">
        <v>141</v>
      </c>
      <c r="F12" s="94" t="s">
        <v>734</v>
      </c>
      <c r="G12" s="94" t="s">
        <v>725</v>
      </c>
      <c r="H12" s="94" t="s">
        <v>735</v>
      </c>
      <c r="I12" s="93" t="s">
        <v>736</v>
      </c>
      <c r="J12" s="94" t="s">
        <v>737</v>
      </c>
      <c r="K12" s="104" t="s">
        <v>143</v>
      </c>
    </row>
    <row r="13" spans="1:11" ht="10.5">
      <c r="A13" s="103">
        <v>5</v>
      </c>
      <c r="B13" s="92" t="s">
        <v>738</v>
      </c>
      <c r="C13" s="92" t="s">
        <v>57</v>
      </c>
      <c r="D13" s="81">
        <v>1987</v>
      </c>
      <c r="E13" s="93" t="s">
        <v>141</v>
      </c>
      <c r="F13" s="94" t="s">
        <v>739</v>
      </c>
      <c r="G13" s="94" t="s">
        <v>740</v>
      </c>
      <c r="H13" s="94" t="s">
        <v>741</v>
      </c>
      <c r="I13" s="93"/>
      <c r="J13" s="93"/>
      <c r="K13" s="104" t="s">
        <v>143</v>
      </c>
    </row>
    <row r="14" spans="1:11" ht="10.5">
      <c r="A14" s="103">
        <v>6</v>
      </c>
      <c r="B14" s="92" t="s">
        <v>742</v>
      </c>
      <c r="C14" s="92" t="s">
        <v>31</v>
      </c>
      <c r="D14" s="81">
        <v>1987</v>
      </c>
      <c r="E14" s="93" t="s">
        <v>141</v>
      </c>
      <c r="F14" s="94" t="s">
        <v>743</v>
      </c>
      <c r="G14" s="94" t="s">
        <v>744</v>
      </c>
      <c r="H14" s="94" t="s">
        <v>745</v>
      </c>
      <c r="I14" s="93"/>
      <c r="J14" s="93"/>
      <c r="K14" s="104" t="s">
        <v>143</v>
      </c>
    </row>
    <row r="15" spans="1:11" ht="10.5">
      <c r="A15" s="103">
        <v>7</v>
      </c>
      <c r="B15" s="92" t="s">
        <v>746</v>
      </c>
      <c r="C15" s="92" t="s">
        <v>118</v>
      </c>
      <c r="D15" s="81">
        <v>1987</v>
      </c>
      <c r="E15" s="93" t="s">
        <v>143</v>
      </c>
      <c r="F15" s="94" t="s">
        <v>747</v>
      </c>
      <c r="G15" s="94" t="s">
        <v>748</v>
      </c>
      <c r="H15" s="94" t="s">
        <v>749</v>
      </c>
      <c r="I15" s="93"/>
      <c r="J15" s="93"/>
      <c r="K15" s="104" t="s">
        <v>143</v>
      </c>
    </row>
    <row r="16" spans="1:11" ht="10.5">
      <c r="A16" s="103">
        <v>8</v>
      </c>
      <c r="B16" s="92" t="s">
        <v>750</v>
      </c>
      <c r="C16" s="92" t="s">
        <v>68</v>
      </c>
      <c r="D16" s="81">
        <v>1986</v>
      </c>
      <c r="E16" s="93" t="s">
        <v>141</v>
      </c>
      <c r="F16" s="94" t="s">
        <v>751</v>
      </c>
      <c r="G16" s="94" t="s">
        <v>752</v>
      </c>
      <c r="H16" s="94" t="s">
        <v>753</v>
      </c>
      <c r="I16" s="93"/>
      <c r="J16" s="93"/>
      <c r="K16" s="104" t="s">
        <v>143</v>
      </c>
    </row>
    <row r="17" spans="1:11" ht="10.5">
      <c r="A17" s="103">
        <v>9</v>
      </c>
      <c r="B17" s="92" t="s">
        <v>754</v>
      </c>
      <c r="C17" s="92" t="s">
        <v>23</v>
      </c>
      <c r="D17" s="81">
        <v>1986</v>
      </c>
      <c r="E17" s="93" t="s">
        <v>143</v>
      </c>
      <c r="F17" s="94" t="s">
        <v>755</v>
      </c>
      <c r="G17" s="94" t="s">
        <v>756</v>
      </c>
      <c r="H17" s="94" t="s">
        <v>757</v>
      </c>
      <c r="I17" s="93"/>
      <c r="J17" s="93"/>
      <c r="K17" s="104" t="s">
        <v>143</v>
      </c>
    </row>
    <row r="18" spans="1:11" ht="10.5">
      <c r="A18" s="103">
        <v>10</v>
      </c>
      <c r="B18" s="92" t="s">
        <v>758</v>
      </c>
      <c r="C18" s="92" t="s">
        <v>57</v>
      </c>
      <c r="D18" s="81">
        <v>1987</v>
      </c>
      <c r="E18" s="93" t="s">
        <v>143</v>
      </c>
      <c r="F18" s="94" t="s">
        <v>759</v>
      </c>
      <c r="G18" s="94" t="s">
        <v>760</v>
      </c>
      <c r="H18" s="94" t="s">
        <v>761</v>
      </c>
      <c r="I18" s="93"/>
      <c r="J18" s="93"/>
      <c r="K18" s="104" t="s">
        <v>143</v>
      </c>
    </row>
    <row r="19" spans="1:11" ht="10.5">
      <c r="A19" s="103">
        <v>11</v>
      </c>
      <c r="B19" s="92" t="s">
        <v>762</v>
      </c>
      <c r="C19" s="92" t="s">
        <v>23</v>
      </c>
      <c r="D19" s="81">
        <v>1987</v>
      </c>
      <c r="E19" s="93" t="s">
        <v>143</v>
      </c>
      <c r="F19" s="94" t="s">
        <v>763</v>
      </c>
      <c r="G19" s="94" t="s">
        <v>764</v>
      </c>
      <c r="H19" s="94" t="s">
        <v>765</v>
      </c>
      <c r="I19" s="93"/>
      <c r="J19" s="93"/>
      <c r="K19" s="104">
        <v>1</v>
      </c>
    </row>
    <row r="20" spans="1:11" ht="10.5">
      <c r="A20" s="103">
        <v>12</v>
      </c>
      <c r="B20" s="92" t="s">
        <v>766</v>
      </c>
      <c r="C20" s="92" t="s">
        <v>48</v>
      </c>
      <c r="D20" s="81">
        <v>1987</v>
      </c>
      <c r="E20" s="93" t="s">
        <v>143</v>
      </c>
      <c r="F20" s="94" t="s">
        <v>767</v>
      </c>
      <c r="G20" s="94" t="s">
        <v>768</v>
      </c>
      <c r="H20" s="94" t="s">
        <v>769</v>
      </c>
      <c r="I20" s="93"/>
      <c r="J20" s="93"/>
      <c r="K20" s="104">
        <v>1</v>
      </c>
    </row>
    <row r="21" spans="1:11" ht="10.5">
      <c r="A21" s="103">
        <v>13</v>
      </c>
      <c r="B21" s="92" t="s">
        <v>770</v>
      </c>
      <c r="C21" s="92" t="s">
        <v>57</v>
      </c>
      <c r="D21" s="81">
        <v>1987</v>
      </c>
      <c r="E21" s="93" t="s">
        <v>143</v>
      </c>
      <c r="F21" s="94" t="s">
        <v>771</v>
      </c>
      <c r="G21" s="94" t="s">
        <v>772</v>
      </c>
      <c r="H21" s="94" t="s">
        <v>773</v>
      </c>
      <c r="I21" s="93"/>
      <c r="J21" s="93"/>
      <c r="K21" s="104">
        <v>1</v>
      </c>
    </row>
    <row r="22" spans="1:11" ht="10.5">
      <c r="A22" s="103">
        <v>14</v>
      </c>
      <c r="B22" s="92" t="s">
        <v>774</v>
      </c>
      <c r="C22" s="92" t="s">
        <v>175</v>
      </c>
      <c r="D22" s="81">
        <v>1986</v>
      </c>
      <c r="E22" s="93" t="s">
        <v>143</v>
      </c>
      <c r="F22" s="94" t="s">
        <v>775</v>
      </c>
      <c r="G22" s="94" t="s">
        <v>776</v>
      </c>
      <c r="H22" s="93"/>
      <c r="I22" s="93"/>
      <c r="J22" s="93"/>
      <c r="K22" s="104">
        <v>1</v>
      </c>
    </row>
    <row r="23" spans="1:11" ht="10.5">
      <c r="A23" s="103">
        <v>15</v>
      </c>
      <c r="B23" s="92" t="s">
        <v>777</v>
      </c>
      <c r="C23" s="92" t="s">
        <v>175</v>
      </c>
      <c r="D23" s="81">
        <v>1987</v>
      </c>
      <c r="E23" s="93" t="s">
        <v>143</v>
      </c>
      <c r="F23" s="94" t="s">
        <v>778</v>
      </c>
      <c r="G23" s="94" t="s">
        <v>779</v>
      </c>
      <c r="H23" s="93"/>
      <c r="I23" s="93"/>
      <c r="J23" s="93"/>
      <c r="K23" s="104" t="s">
        <v>111</v>
      </c>
    </row>
    <row r="24" spans="1:11" ht="10.5">
      <c r="A24" s="103">
        <v>16</v>
      </c>
      <c r="B24" s="92" t="s">
        <v>780</v>
      </c>
      <c r="C24" s="92" t="s">
        <v>45</v>
      </c>
      <c r="D24" s="81">
        <v>1986</v>
      </c>
      <c r="E24" s="93" t="s">
        <v>143</v>
      </c>
      <c r="F24" s="94" t="s">
        <v>781</v>
      </c>
      <c r="G24" s="94" t="s">
        <v>782</v>
      </c>
      <c r="H24" s="93"/>
      <c r="I24" s="93"/>
      <c r="J24" s="93"/>
      <c r="K24" s="104" t="s">
        <v>111</v>
      </c>
    </row>
    <row r="25" spans="1:11" ht="10.5">
      <c r="A25" s="103">
        <v>17</v>
      </c>
      <c r="B25" s="92" t="s">
        <v>783</v>
      </c>
      <c r="C25" s="92" t="s">
        <v>410</v>
      </c>
      <c r="D25" s="81">
        <v>1986</v>
      </c>
      <c r="E25" s="93" t="s">
        <v>143</v>
      </c>
      <c r="F25" s="94" t="s">
        <v>784</v>
      </c>
      <c r="G25" s="94" t="s">
        <v>785</v>
      </c>
      <c r="H25" s="93"/>
      <c r="I25" s="93"/>
      <c r="J25" s="93"/>
      <c r="K25" s="104" t="s">
        <v>111</v>
      </c>
    </row>
    <row r="26" spans="1:11" ht="11.25" thickBot="1">
      <c r="A26" s="105">
        <v>18</v>
      </c>
      <c r="B26" s="106" t="s">
        <v>786</v>
      </c>
      <c r="C26" s="106" t="s">
        <v>74</v>
      </c>
      <c r="D26" s="107">
        <v>1986</v>
      </c>
      <c r="E26" s="108" t="s">
        <v>143</v>
      </c>
      <c r="F26" s="109" t="s">
        <v>787</v>
      </c>
      <c r="G26" s="108" t="s">
        <v>736</v>
      </c>
      <c r="H26" s="108"/>
      <c r="I26" s="108"/>
      <c r="J26" s="108"/>
      <c r="K26" s="110" t="s">
        <v>111</v>
      </c>
    </row>
    <row r="28" ht="12.75">
      <c r="A28" s="78" t="s">
        <v>137</v>
      </c>
    </row>
    <row r="30" ht="12.75">
      <c r="A30" s="78" t="s">
        <v>138</v>
      </c>
    </row>
  </sheetData>
  <mergeCells count="6">
    <mergeCell ref="A6:J6"/>
    <mergeCell ref="A3:E3"/>
    <mergeCell ref="A1:K1"/>
    <mergeCell ref="A2:K2"/>
    <mergeCell ref="F3:K3"/>
    <mergeCell ref="A4:K4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75" zoomScaleNormal="75" workbookViewId="0" topLeftCell="A1">
      <selection activeCell="A1" sqref="A1:R1"/>
    </sheetView>
  </sheetViews>
  <sheetFormatPr defaultColWidth="9.140625" defaultRowHeight="12.75"/>
  <cols>
    <col min="1" max="1" width="6.140625" style="201" bestFit="1" customWidth="1"/>
    <col min="2" max="2" width="21.8515625" style="201" bestFit="1" customWidth="1"/>
    <col min="3" max="3" width="28.57421875" style="201" bestFit="1" customWidth="1"/>
    <col min="4" max="4" width="5.8515625" style="207" bestFit="1" customWidth="1"/>
    <col min="5" max="5" width="7.140625" style="208" bestFit="1" customWidth="1"/>
    <col min="6" max="17" width="9.00390625" style="208" bestFit="1" customWidth="1"/>
    <col min="18" max="16384" width="9.140625" style="201" customWidth="1"/>
  </cols>
  <sheetData>
    <row r="1" spans="1:18" ht="18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18" s="202" customFormat="1" ht="15">
      <c r="A2" s="359" t="s">
        <v>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1:18" s="202" customFormat="1" ht="12.75">
      <c r="A3" s="498" t="s">
        <v>2</v>
      </c>
      <c r="B3" s="498"/>
      <c r="C3" s="498"/>
      <c r="D3" s="498"/>
      <c r="E3" s="498"/>
      <c r="F3" s="204"/>
      <c r="G3" s="204"/>
      <c r="H3" s="360" t="s">
        <v>2013</v>
      </c>
      <c r="I3" s="360"/>
      <c r="J3" s="360"/>
      <c r="K3" s="360"/>
      <c r="L3" s="360"/>
      <c r="M3" s="360"/>
      <c r="N3" s="360"/>
      <c r="O3" s="360"/>
      <c r="P3" s="360"/>
      <c r="Q3" s="360"/>
      <c r="R3" s="360"/>
    </row>
    <row r="4" spans="1:18" s="202" customFormat="1" ht="12.75">
      <c r="A4" s="361" t="s">
        <v>1305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</row>
    <row r="5" spans="1:17" s="202" customFormat="1" ht="12.75">
      <c r="A5" s="206"/>
      <c r="B5" s="206"/>
      <c r="C5" s="206"/>
      <c r="D5" s="206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1:18" ht="12.75">
      <c r="A6" s="362" t="s">
        <v>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</row>
    <row r="7" ht="11.25" thickBot="1"/>
    <row r="8" spans="1:18" ht="12.75" customHeight="1">
      <c r="A8" s="499" t="s">
        <v>5</v>
      </c>
      <c r="B8" s="348" t="s">
        <v>6</v>
      </c>
      <c r="C8" s="348" t="s">
        <v>7</v>
      </c>
      <c r="D8" s="348" t="s">
        <v>8</v>
      </c>
      <c r="E8" s="348" t="s">
        <v>9</v>
      </c>
      <c r="F8" s="348" t="s">
        <v>10</v>
      </c>
      <c r="G8" s="348"/>
      <c r="H8" s="348"/>
      <c r="I8" s="348" t="s">
        <v>11</v>
      </c>
      <c r="J8" s="348"/>
      <c r="K8" s="348"/>
      <c r="L8" s="348" t="s">
        <v>715</v>
      </c>
      <c r="M8" s="348"/>
      <c r="N8" s="348"/>
      <c r="O8" s="348" t="s">
        <v>13</v>
      </c>
      <c r="P8" s="348"/>
      <c r="Q8" s="348"/>
      <c r="R8" s="473" t="s">
        <v>14</v>
      </c>
    </row>
    <row r="9" spans="1:18" ht="11.25" thickBot="1">
      <c r="A9" s="500"/>
      <c r="B9" s="497"/>
      <c r="C9" s="497"/>
      <c r="D9" s="497"/>
      <c r="E9" s="497"/>
      <c r="F9" s="229" t="s">
        <v>712</v>
      </c>
      <c r="G9" s="229" t="s">
        <v>1053</v>
      </c>
      <c r="H9" s="305" t="s">
        <v>1054</v>
      </c>
      <c r="I9" s="229" t="s">
        <v>712</v>
      </c>
      <c r="J9" s="229" t="s">
        <v>1053</v>
      </c>
      <c r="K9" s="305" t="s">
        <v>1054</v>
      </c>
      <c r="L9" s="229" t="s">
        <v>712</v>
      </c>
      <c r="M9" s="229" t="s">
        <v>1053</v>
      </c>
      <c r="N9" s="305" t="s">
        <v>1054</v>
      </c>
      <c r="O9" s="229" t="s">
        <v>712</v>
      </c>
      <c r="P9" s="229" t="s">
        <v>1053</v>
      </c>
      <c r="Q9" s="305" t="s">
        <v>1054</v>
      </c>
      <c r="R9" s="474"/>
    </row>
    <row r="10" spans="1:18" ht="10.5">
      <c r="A10" s="306">
        <v>1</v>
      </c>
      <c r="B10" s="307" t="s">
        <v>1306</v>
      </c>
      <c r="C10" s="307" t="s">
        <v>210</v>
      </c>
      <c r="D10" s="308">
        <v>1988</v>
      </c>
      <c r="E10" s="309" t="s">
        <v>143</v>
      </c>
      <c r="F10" s="310" t="s">
        <v>1307</v>
      </c>
      <c r="G10" s="310" t="s">
        <v>1308</v>
      </c>
      <c r="H10" s="310" t="s">
        <v>1309</v>
      </c>
      <c r="I10" s="310" t="s">
        <v>1310</v>
      </c>
      <c r="J10" s="310" t="s">
        <v>1311</v>
      </c>
      <c r="K10" s="310" t="s">
        <v>1312</v>
      </c>
      <c r="L10" s="310" t="s">
        <v>1313</v>
      </c>
      <c r="M10" s="310" t="s">
        <v>1314</v>
      </c>
      <c r="N10" s="310" t="s">
        <v>1315</v>
      </c>
      <c r="O10" s="310" t="s">
        <v>1316</v>
      </c>
      <c r="P10" s="310" t="s">
        <v>1317</v>
      </c>
      <c r="Q10" s="310" t="s">
        <v>1318</v>
      </c>
      <c r="R10" s="47" t="s">
        <v>143</v>
      </c>
    </row>
    <row r="11" spans="1:18" ht="10.5">
      <c r="A11" s="311">
        <v>2</v>
      </c>
      <c r="B11" s="297" t="s">
        <v>1319</v>
      </c>
      <c r="C11" s="297" t="s">
        <v>23</v>
      </c>
      <c r="D11" s="298">
        <v>1988</v>
      </c>
      <c r="E11" s="299" t="s">
        <v>143</v>
      </c>
      <c r="F11" s="300" t="s">
        <v>1320</v>
      </c>
      <c r="G11" s="300" t="s">
        <v>1321</v>
      </c>
      <c r="H11" s="300" t="s">
        <v>1322</v>
      </c>
      <c r="I11" s="300" t="s">
        <v>1323</v>
      </c>
      <c r="J11" s="300" t="s">
        <v>1324</v>
      </c>
      <c r="K11" s="300" t="s">
        <v>1325</v>
      </c>
      <c r="L11" s="300" t="s">
        <v>1326</v>
      </c>
      <c r="M11" s="300" t="s">
        <v>1327</v>
      </c>
      <c r="N11" s="300" t="s">
        <v>1328</v>
      </c>
      <c r="O11" s="300" t="s">
        <v>1329</v>
      </c>
      <c r="P11" s="300" t="s">
        <v>1330</v>
      </c>
      <c r="Q11" s="300" t="s">
        <v>1331</v>
      </c>
      <c r="R11" s="53" t="s">
        <v>143</v>
      </c>
    </row>
    <row r="12" spans="1:18" ht="10.5">
      <c r="A12" s="311">
        <v>3</v>
      </c>
      <c r="B12" s="297" t="s">
        <v>1332</v>
      </c>
      <c r="C12" s="297" t="s">
        <v>68</v>
      </c>
      <c r="D12" s="298">
        <v>1988</v>
      </c>
      <c r="E12" s="299" t="s">
        <v>143</v>
      </c>
      <c r="F12" s="300" t="s">
        <v>1333</v>
      </c>
      <c r="G12" s="300" t="s">
        <v>1334</v>
      </c>
      <c r="H12" s="300" t="s">
        <v>1335</v>
      </c>
      <c r="I12" s="300" t="s">
        <v>1336</v>
      </c>
      <c r="J12" s="300" t="s">
        <v>923</v>
      </c>
      <c r="K12" s="300" t="s">
        <v>1337</v>
      </c>
      <c r="L12" s="300" t="s">
        <v>1338</v>
      </c>
      <c r="M12" s="300" t="s">
        <v>1339</v>
      </c>
      <c r="N12" s="300" t="s">
        <v>807</v>
      </c>
      <c r="O12" s="300" t="s">
        <v>1340</v>
      </c>
      <c r="P12" s="300" t="s">
        <v>1341</v>
      </c>
      <c r="Q12" s="300" t="s">
        <v>1342</v>
      </c>
      <c r="R12" s="53" t="s">
        <v>143</v>
      </c>
    </row>
    <row r="13" spans="1:18" ht="10.5">
      <c r="A13" s="312">
        <v>4</v>
      </c>
      <c r="B13" s="301" t="s">
        <v>1343</v>
      </c>
      <c r="C13" s="301" t="s">
        <v>48</v>
      </c>
      <c r="D13" s="302">
        <v>1989</v>
      </c>
      <c r="E13" s="303" t="s">
        <v>143</v>
      </c>
      <c r="F13" s="304" t="s">
        <v>1344</v>
      </c>
      <c r="G13" s="304" t="s">
        <v>1345</v>
      </c>
      <c r="H13" s="304" t="s">
        <v>1346</v>
      </c>
      <c r="I13" s="304" t="s">
        <v>1347</v>
      </c>
      <c r="J13" s="304" t="s">
        <v>1348</v>
      </c>
      <c r="K13" s="304" t="s">
        <v>1349</v>
      </c>
      <c r="L13" s="304" t="s">
        <v>1350</v>
      </c>
      <c r="M13" s="303" t="s">
        <v>736</v>
      </c>
      <c r="N13" s="303" t="s">
        <v>736</v>
      </c>
      <c r="O13" s="303" t="s">
        <v>736</v>
      </c>
      <c r="P13" s="303"/>
      <c r="Q13" s="303" t="s">
        <v>736</v>
      </c>
      <c r="R13" s="24" t="s">
        <v>143</v>
      </c>
    </row>
    <row r="14" spans="1:18" ht="10.5">
      <c r="A14" s="312">
        <v>5</v>
      </c>
      <c r="B14" s="301" t="s">
        <v>1351</v>
      </c>
      <c r="C14" s="301" t="s">
        <v>118</v>
      </c>
      <c r="D14" s="302">
        <v>1989</v>
      </c>
      <c r="E14" s="303" t="s">
        <v>143</v>
      </c>
      <c r="F14" s="304" t="s">
        <v>1329</v>
      </c>
      <c r="G14" s="304" t="s">
        <v>1352</v>
      </c>
      <c r="H14" s="304" t="s">
        <v>1353</v>
      </c>
      <c r="I14" s="304" t="s">
        <v>1354</v>
      </c>
      <c r="J14" s="304" t="s">
        <v>1355</v>
      </c>
      <c r="K14" s="304" t="s">
        <v>1356</v>
      </c>
      <c r="L14" s="303"/>
      <c r="M14" s="303"/>
      <c r="N14" s="303"/>
      <c r="O14" s="303"/>
      <c r="P14" s="303"/>
      <c r="Q14" s="303"/>
      <c r="R14" s="24" t="s">
        <v>143</v>
      </c>
    </row>
    <row r="15" spans="1:18" ht="10.5">
      <c r="A15" s="312">
        <v>6</v>
      </c>
      <c r="B15" s="301" t="s">
        <v>1357</v>
      </c>
      <c r="C15" s="301" t="s">
        <v>51</v>
      </c>
      <c r="D15" s="302">
        <v>1988</v>
      </c>
      <c r="E15" s="303" t="s">
        <v>143</v>
      </c>
      <c r="F15" s="304" t="s">
        <v>1358</v>
      </c>
      <c r="G15" s="304" t="s">
        <v>1359</v>
      </c>
      <c r="H15" s="304" t="s">
        <v>1360</v>
      </c>
      <c r="I15" s="304" t="s">
        <v>1361</v>
      </c>
      <c r="J15" s="304" t="s">
        <v>1362</v>
      </c>
      <c r="K15" s="304" t="s">
        <v>718</v>
      </c>
      <c r="L15" s="303"/>
      <c r="M15" s="303"/>
      <c r="N15" s="303"/>
      <c r="O15" s="303"/>
      <c r="P15" s="303"/>
      <c r="Q15" s="303"/>
      <c r="R15" s="24" t="s">
        <v>143</v>
      </c>
    </row>
    <row r="16" spans="1:18" ht="10.5">
      <c r="A16" s="312">
        <v>7</v>
      </c>
      <c r="B16" s="301" t="s">
        <v>1363</v>
      </c>
      <c r="C16" s="301" t="s">
        <v>23</v>
      </c>
      <c r="D16" s="302">
        <v>1988</v>
      </c>
      <c r="E16" s="303" t="s">
        <v>143</v>
      </c>
      <c r="F16" s="304" t="s">
        <v>1364</v>
      </c>
      <c r="G16" s="304" t="s">
        <v>1365</v>
      </c>
      <c r="H16" s="304" t="s">
        <v>1366</v>
      </c>
      <c r="I16" s="304" t="s">
        <v>1367</v>
      </c>
      <c r="J16" s="304" t="s">
        <v>1368</v>
      </c>
      <c r="K16" s="304" t="s">
        <v>1369</v>
      </c>
      <c r="L16" s="303"/>
      <c r="M16" s="303"/>
      <c r="N16" s="303"/>
      <c r="O16" s="303"/>
      <c r="P16" s="303"/>
      <c r="Q16" s="303"/>
      <c r="R16" s="24" t="s">
        <v>143</v>
      </c>
    </row>
    <row r="17" spans="1:18" ht="10.5">
      <c r="A17" s="312">
        <v>8</v>
      </c>
      <c r="B17" s="301" t="s">
        <v>1370</v>
      </c>
      <c r="C17" s="301" t="s">
        <v>23</v>
      </c>
      <c r="D17" s="302">
        <v>1989</v>
      </c>
      <c r="E17" s="303" t="s">
        <v>143</v>
      </c>
      <c r="F17" s="304" t="s">
        <v>1371</v>
      </c>
      <c r="G17" s="304" t="s">
        <v>1372</v>
      </c>
      <c r="H17" s="304" t="s">
        <v>1373</v>
      </c>
      <c r="I17" s="304" t="s">
        <v>1374</v>
      </c>
      <c r="J17" s="304" t="s">
        <v>1375</v>
      </c>
      <c r="K17" s="304" t="s">
        <v>1376</v>
      </c>
      <c r="L17" s="303"/>
      <c r="M17" s="303"/>
      <c r="N17" s="303"/>
      <c r="O17" s="303"/>
      <c r="P17" s="303"/>
      <c r="Q17" s="303"/>
      <c r="R17" s="24" t="s">
        <v>143</v>
      </c>
    </row>
    <row r="18" spans="1:18" ht="10.5">
      <c r="A18" s="312">
        <v>9</v>
      </c>
      <c r="B18" s="301" t="s">
        <v>1377</v>
      </c>
      <c r="C18" s="301" t="s">
        <v>231</v>
      </c>
      <c r="D18" s="302">
        <v>1989</v>
      </c>
      <c r="E18" s="303" t="s">
        <v>143</v>
      </c>
      <c r="F18" s="304" t="s">
        <v>1378</v>
      </c>
      <c r="G18" s="304" t="s">
        <v>1379</v>
      </c>
      <c r="H18" s="304" t="s">
        <v>1380</v>
      </c>
      <c r="I18" s="304" t="s">
        <v>1381</v>
      </c>
      <c r="J18" s="304" t="s">
        <v>1382</v>
      </c>
      <c r="K18" s="304" t="s">
        <v>1383</v>
      </c>
      <c r="L18" s="303"/>
      <c r="M18" s="303"/>
      <c r="N18" s="303"/>
      <c r="O18" s="303"/>
      <c r="P18" s="303"/>
      <c r="Q18" s="303"/>
      <c r="R18" s="24" t="s">
        <v>143</v>
      </c>
    </row>
    <row r="19" spans="1:18" ht="10.5">
      <c r="A19" s="312">
        <v>10</v>
      </c>
      <c r="B19" s="301" t="s">
        <v>1384</v>
      </c>
      <c r="C19" s="301" t="s">
        <v>23</v>
      </c>
      <c r="D19" s="302">
        <v>1988</v>
      </c>
      <c r="E19" s="303" t="s">
        <v>143</v>
      </c>
      <c r="F19" s="304" t="s">
        <v>1385</v>
      </c>
      <c r="G19" s="304" t="s">
        <v>1386</v>
      </c>
      <c r="H19" s="304" t="s">
        <v>1387</v>
      </c>
      <c r="I19" s="304" t="s">
        <v>1148</v>
      </c>
      <c r="J19" s="304" t="s">
        <v>1388</v>
      </c>
      <c r="K19" s="304" t="s">
        <v>1389</v>
      </c>
      <c r="L19" s="303"/>
      <c r="M19" s="303"/>
      <c r="N19" s="303"/>
      <c r="O19" s="303"/>
      <c r="P19" s="303"/>
      <c r="Q19" s="303"/>
      <c r="R19" s="24" t="s">
        <v>143</v>
      </c>
    </row>
    <row r="20" spans="1:18" ht="10.5">
      <c r="A20" s="312">
        <v>11</v>
      </c>
      <c r="B20" s="301" t="s">
        <v>1390</v>
      </c>
      <c r="C20" s="301" t="s">
        <v>23</v>
      </c>
      <c r="D20" s="302">
        <v>1989</v>
      </c>
      <c r="E20" s="303" t="s">
        <v>143</v>
      </c>
      <c r="F20" s="304" t="s">
        <v>1391</v>
      </c>
      <c r="G20" s="304" t="s">
        <v>1392</v>
      </c>
      <c r="H20" s="304" t="s">
        <v>1393</v>
      </c>
      <c r="I20" s="304" t="s">
        <v>1394</v>
      </c>
      <c r="J20" s="304" t="s">
        <v>1395</v>
      </c>
      <c r="K20" s="304" t="s">
        <v>1396</v>
      </c>
      <c r="L20" s="303"/>
      <c r="M20" s="303"/>
      <c r="N20" s="303"/>
      <c r="O20" s="303"/>
      <c r="P20" s="303"/>
      <c r="Q20" s="303"/>
      <c r="R20" s="24" t="s">
        <v>143</v>
      </c>
    </row>
    <row r="21" spans="1:18" ht="10.5">
      <c r="A21" s="312">
        <v>12</v>
      </c>
      <c r="B21" s="301" t="s">
        <v>1397</v>
      </c>
      <c r="C21" s="301" t="s">
        <v>23</v>
      </c>
      <c r="D21" s="302">
        <v>1989</v>
      </c>
      <c r="E21" s="303" t="s">
        <v>143</v>
      </c>
      <c r="F21" s="304" t="s">
        <v>1398</v>
      </c>
      <c r="G21" s="304" t="s">
        <v>1399</v>
      </c>
      <c r="H21" s="304" t="s">
        <v>1400</v>
      </c>
      <c r="I21" s="304" t="s">
        <v>1196</v>
      </c>
      <c r="J21" s="304" t="s">
        <v>1401</v>
      </c>
      <c r="K21" s="304" t="s">
        <v>1402</v>
      </c>
      <c r="L21" s="303"/>
      <c r="M21" s="303"/>
      <c r="N21" s="303"/>
      <c r="O21" s="303"/>
      <c r="P21" s="303"/>
      <c r="Q21" s="303"/>
      <c r="R21" s="24" t="s">
        <v>143</v>
      </c>
    </row>
    <row r="22" spans="1:18" ht="10.5">
      <c r="A22" s="312">
        <v>13</v>
      </c>
      <c r="B22" s="301" t="s">
        <v>1403</v>
      </c>
      <c r="C22" s="301" t="s">
        <v>23</v>
      </c>
      <c r="D22" s="302">
        <v>1988</v>
      </c>
      <c r="E22" s="303" t="s">
        <v>143</v>
      </c>
      <c r="F22" s="304" t="s">
        <v>1404</v>
      </c>
      <c r="G22" s="304" t="s">
        <v>1405</v>
      </c>
      <c r="H22" s="304" t="s">
        <v>1406</v>
      </c>
      <c r="I22" s="304" t="s">
        <v>1407</v>
      </c>
      <c r="J22" s="303" t="s">
        <v>736</v>
      </c>
      <c r="K22" s="303" t="s">
        <v>736</v>
      </c>
      <c r="L22" s="303"/>
      <c r="M22" s="303"/>
      <c r="N22" s="303"/>
      <c r="O22" s="303"/>
      <c r="P22" s="303"/>
      <c r="Q22" s="303"/>
      <c r="R22" s="24" t="s">
        <v>143</v>
      </c>
    </row>
    <row r="23" spans="1:18" ht="10.5">
      <c r="A23" s="312">
        <v>14</v>
      </c>
      <c r="B23" s="301" t="s">
        <v>1408</v>
      </c>
      <c r="C23" s="301" t="s">
        <v>31</v>
      </c>
      <c r="D23" s="302">
        <v>1989</v>
      </c>
      <c r="E23" s="303" t="s">
        <v>143</v>
      </c>
      <c r="F23" s="304" t="s">
        <v>809</v>
      </c>
      <c r="G23" s="304" t="s">
        <v>1409</v>
      </c>
      <c r="H23" s="304" t="s">
        <v>1410</v>
      </c>
      <c r="I23" s="304" t="s">
        <v>1411</v>
      </c>
      <c r="J23" s="303" t="s">
        <v>736</v>
      </c>
      <c r="K23" s="303" t="s">
        <v>736</v>
      </c>
      <c r="L23" s="303"/>
      <c r="M23" s="303"/>
      <c r="N23" s="303"/>
      <c r="O23" s="303"/>
      <c r="P23" s="303"/>
      <c r="Q23" s="303"/>
      <c r="R23" s="24" t="s">
        <v>143</v>
      </c>
    </row>
    <row r="24" spans="1:18" ht="10.5">
      <c r="A24" s="312">
        <v>15</v>
      </c>
      <c r="B24" s="301" t="s">
        <v>1412</v>
      </c>
      <c r="C24" s="301" t="s">
        <v>23</v>
      </c>
      <c r="D24" s="302">
        <v>1988</v>
      </c>
      <c r="E24" s="303" t="s">
        <v>143</v>
      </c>
      <c r="F24" s="304" t="s">
        <v>1413</v>
      </c>
      <c r="G24" s="304" t="s">
        <v>1414</v>
      </c>
      <c r="H24" s="304" t="s">
        <v>1415</v>
      </c>
      <c r="I24" s="304" t="s">
        <v>1416</v>
      </c>
      <c r="J24" s="303" t="s">
        <v>736</v>
      </c>
      <c r="K24" s="303" t="s">
        <v>736</v>
      </c>
      <c r="L24" s="303"/>
      <c r="M24" s="303"/>
      <c r="N24" s="303"/>
      <c r="O24" s="303"/>
      <c r="P24" s="303"/>
      <c r="Q24" s="303"/>
      <c r="R24" s="24" t="s">
        <v>143</v>
      </c>
    </row>
    <row r="25" spans="1:18" ht="10.5">
      <c r="A25" s="312">
        <v>16</v>
      </c>
      <c r="B25" s="301" t="s">
        <v>1417</v>
      </c>
      <c r="C25" s="301" t="s">
        <v>57</v>
      </c>
      <c r="D25" s="302">
        <v>1988</v>
      </c>
      <c r="E25" s="303">
        <v>1</v>
      </c>
      <c r="F25" s="304" t="s">
        <v>1401</v>
      </c>
      <c r="G25" s="304" t="s">
        <v>1418</v>
      </c>
      <c r="H25" s="304" t="s">
        <v>1419</v>
      </c>
      <c r="I25" s="303" t="s">
        <v>736</v>
      </c>
      <c r="J25" s="303"/>
      <c r="K25" s="303" t="s">
        <v>736</v>
      </c>
      <c r="L25" s="303"/>
      <c r="M25" s="303"/>
      <c r="N25" s="303"/>
      <c r="O25" s="303"/>
      <c r="P25" s="303"/>
      <c r="Q25" s="303"/>
      <c r="R25" s="24">
        <v>1</v>
      </c>
    </row>
    <row r="26" spans="1:18" ht="10.5">
      <c r="A26" s="312">
        <v>17</v>
      </c>
      <c r="B26" s="301" t="s">
        <v>1420</v>
      </c>
      <c r="C26" s="301" t="s">
        <v>218</v>
      </c>
      <c r="D26" s="302">
        <v>1989</v>
      </c>
      <c r="E26" s="303" t="s">
        <v>143</v>
      </c>
      <c r="F26" s="304" t="s">
        <v>1421</v>
      </c>
      <c r="G26" s="304" t="s">
        <v>1422</v>
      </c>
      <c r="H26" s="304" t="s">
        <v>1423</v>
      </c>
      <c r="I26" s="303"/>
      <c r="J26" s="303"/>
      <c r="K26" s="303"/>
      <c r="L26" s="303"/>
      <c r="M26" s="303"/>
      <c r="N26" s="303"/>
      <c r="O26" s="303"/>
      <c r="P26" s="303"/>
      <c r="Q26" s="303"/>
      <c r="R26" s="24">
        <v>1</v>
      </c>
    </row>
    <row r="27" spans="1:18" ht="10.5">
      <c r="A27" s="312">
        <v>18</v>
      </c>
      <c r="B27" s="301" t="s">
        <v>1424</v>
      </c>
      <c r="C27" s="301" t="s">
        <v>45</v>
      </c>
      <c r="D27" s="302">
        <v>1989</v>
      </c>
      <c r="E27" s="303" t="s">
        <v>143</v>
      </c>
      <c r="F27" s="304" t="s">
        <v>1425</v>
      </c>
      <c r="G27" s="304" t="s">
        <v>1426</v>
      </c>
      <c r="H27" s="304" t="s">
        <v>1427</v>
      </c>
      <c r="I27" s="303"/>
      <c r="J27" s="303"/>
      <c r="K27" s="303"/>
      <c r="L27" s="303"/>
      <c r="M27" s="303"/>
      <c r="N27" s="303"/>
      <c r="O27" s="303"/>
      <c r="P27" s="303"/>
      <c r="Q27" s="303"/>
      <c r="R27" s="24">
        <v>1</v>
      </c>
    </row>
    <row r="28" spans="1:18" ht="10.5">
      <c r="A28" s="312">
        <v>19</v>
      </c>
      <c r="B28" s="301" t="s">
        <v>1428</v>
      </c>
      <c r="C28" s="301" t="s">
        <v>51</v>
      </c>
      <c r="D28" s="302">
        <v>1989</v>
      </c>
      <c r="E28" s="303" t="s">
        <v>143</v>
      </c>
      <c r="F28" s="304" t="s">
        <v>1429</v>
      </c>
      <c r="G28" s="304" t="s">
        <v>1430</v>
      </c>
      <c r="H28" s="304" t="s">
        <v>1431</v>
      </c>
      <c r="I28" s="303"/>
      <c r="J28" s="303"/>
      <c r="K28" s="303"/>
      <c r="L28" s="303"/>
      <c r="M28" s="303"/>
      <c r="N28" s="303"/>
      <c r="O28" s="303"/>
      <c r="P28" s="303"/>
      <c r="Q28" s="303"/>
      <c r="R28" s="24">
        <v>1</v>
      </c>
    </row>
    <row r="29" spans="1:18" ht="10.5">
      <c r="A29" s="312">
        <v>20</v>
      </c>
      <c r="B29" s="301" t="s">
        <v>1432</v>
      </c>
      <c r="C29" s="301" t="s">
        <v>68</v>
      </c>
      <c r="D29" s="302">
        <v>1988</v>
      </c>
      <c r="E29" s="303" t="s">
        <v>143</v>
      </c>
      <c r="F29" s="304" t="s">
        <v>1433</v>
      </c>
      <c r="G29" s="304" t="s">
        <v>1434</v>
      </c>
      <c r="H29" s="304" t="s">
        <v>1435</v>
      </c>
      <c r="I29" s="303"/>
      <c r="J29" s="303"/>
      <c r="K29" s="303"/>
      <c r="L29" s="303"/>
      <c r="M29" s="303"/>
      <c r="N29" s="303"/>
      <c r="O29" s="303"/>
      <c r="P29" s="303"/>
      <c r="Q29" s="303"/>
      <c r="R29" s="24">
        <v>1</v>
      </c>
    </row>
    <row r="30" spans="1:18" ht="10.5">
      <c r="A30" s="312">
        <v>21</v>
      </c>
      <c r="B30" s="301" t="s">
        <v>1436</v>
      </c>
      <c r="C30" s="301" t="s">
        <v>210</v>
      </c>
      <c r="D30" s="302">
        <v>1989</v>
      </c>
      <c r="E30" s="303" t="s">
        <v>143</v>
      </c>
      <c r="F30" s="304" t="s">
        <v>1437</v>
      </c>
      <c r="G30" s="304" t="s">
        <v>1438</v>
      </c>
      <c r="H30" s="304" t="s">
        <v>1439</v>
      </c>
      <c r="I30" s="303"/>
      <c r="J30" s="303"/>
      <c r="K30" s="303"/>
      <c r="L30" s="303"/>
      <c r="M30" s="303"/>
      <c r="N30" s="303"/>
      <c r="O30" s="303"/>
      <c r="P30" s="303"/>
      <c r="Q30" s="303"/>
      <c r="R30" s="24">
        <v>1</v>
      </c>
    </row>
    <row r="31" spans="1:18" ht="10.5">
      <c r="A31" s="312">
        <v>22</v>
      </c>
      <c r="B31" s="301" t="s">
        <v>1440</v>
      </c>
      <c r="C31" s="301" t="s">
        <v>71</v>
      </c>
      <c r="D31" s="302">
        <v>1988</v>
      </c>
      <c r="E31" s="303" t="s">
        <v>143</v>
      </c>
      <c r="F31" s="304" t="s">
        <v>1441</v>
      </c>
      <c r="G31" s="304" t="s">
        <v>1442</v>
      </c>
      <c r="H31" s="304" t="s">
        <v>1443</v>
      </c>
      <c r="I31" s="303"/>
      <c r="J31" s="303"/>
      <c r="K31" s="303"/>
      <c r="L31" s="303"/>
      <c r="M31" s="303"/>
      <c r="N31" s="303"/>
      <c r="O31" s="303"/>
      <c r="P31" s="303"/>
      <c r="Q31" s="303"/>
      <c r="R31" s="24">
        <v>1</v>
      </c>
    </row>
    <row r="32" spans="1:18" ht="10.5">
      <c r="A32" s="312">
        <v>23</v>
      </c>
      <c r="B32" s="301" t="s">
        <v>1444</v>
      </c>
      <c r="C32" s="301" t="s">
        <v>374</v>
      </c>
      <c r="D32" s="302">
        <v>1989</v>
      </c>
      <c r="E32" s="303" t="s">
        <v>143</v>
      </c>
      <c r="F32" s="304" t="s">
        <v>1445</v>
      </c>
      <c r="G32" s="304" t="s">
        <v>1446</v>
      </c>
      <c r="H32" s="304" t="s">
        <v>1447</v>
      </c>
      <c r="I32" s="303"/>
      <c r="J32" s="303"/>
      <c r="K32" s="303"/>
      <c r="L32" s="303"/>
      <c r="M32" s="303"/>
      <c r="N32" s="303"/>
      <c r="O32" s="303"/>
      <c r="P32" s="303"/>
      <c r="Q32" s="303"/>
      <c r="R32" s="24">
        <v>1</v>
      </c>
    </row>
    <row r="33" spans="1:18" ht="10.5">
      <c r="A33" s="312">
        <v>24</v>
      </c>
      <c r="B33" s="301" t="s">
        <v>1448</v>
      </c>
      <c r="C33" s="301" t="s">
        <v>31</v>
      </c>
      <c r="D33" s="302">
        <v>1989</v>
      </c>
      <c r="E33" s="303" t="s">
        <v>143</v>
      </c>
      <c r="F33" s="304" t="s">
        <v>888</v>
      </c>
      <c r="G33" s="304" t="s">
        <v>1449</v>
      </c>
      <c r="H33" s="304" t="s">
        <v>1450</v>
      </c>
      <c r="I33" s="303"/>
      <c r="J33" s="303"/>
      <c r="K33" s="303"/>
      <c r="L33" s="303"/>
      <c r="M33" s="303"/>
      <c r="N33" s="303"/>
      <c r="O33" s="303"/>
      <c r="P33" s="303"/>
      <c r="Q33" s="303"/>
      <c r="R33" s="24">
        <v>1</v>
      </c>
    </row>
    <row r="34" spans="1:18" ht="10.5">
      <c r="A34" s="312">
        <v>25</v>
      </c>
      <c r="B34" s="301" t="s">
        <v>885</v>
      </c>
      <c r="C34" s="301" t="s">
        <v>57</v>
      </c>
      <c r="D34" s="302">
        <v>1988</v>
      </c>
      <c r="E34" s="303" t="s">
        <v>143</v>
      </c>
      <c r="F34" s="304" t="s">
        <v>1451</v>
      </c>
      <c r="G34" s="304" t="s">
        <v>1452</v>
      </c>
      <c r="H34" s="304" t="s">
        <v>1453</v>
      </c>
      <c r="I34" s="303"/>
      <c r="J34" s="303"/>
      <c r="K34" s="303"/>
      <c r="L34" s="303"/>
      <c r="M34" s="303"/>
      <c r="N34" s="303"/>
      <c r="O34" s="303"/>
      <c r="P34" s="303"/>
      <c r="Q34" s="303"/>
      <c r="R34" s="24">
        <v>1</v>
      </c>
    </row>
    <row r="35" spans="1:18" ht="10.5">
      <c r="A35" s="312">
        <v>26</v>
      </c>
      <c r="B35" s="301" t="s">
        <v>1454</v>
      </c>
      <c r="C35" s="301" t="s">
        <v>45</v>
      </c>
      <c r="D35" s="302">
        <v>1988</v>
      </c>
      <c r="E35" s="303" t="s">
        <v>143</v>
      </c>
      <c r="F35" s="304" t="s">
        <v>1126</v>
      </c>
      <c r="G35" s="304" t="s">
        <v>1455</v>
      </c>
      <c r="H35" s="304" t="s">
        <v>1456</v>
      </c>
      <c r="I35" s="303"/>
      <c r="J35" s="303"/>
      <c r="K35" s="303"/>
      <c r="L35" s="303"/>
      <c r="M35" s="303"/>
      <c r="N35" s="303"/>
      <c r="O35" s="303"/>
      <c r="P35" s="303"/>
      <c r="Q35" s="303"/>
      <c r="R35" s="24">
        <v>1</v>
      </c>
    </row>
    <row r="36" spans="1:18" ht="10.5">
      <c r="A36" s="312">
        <v>27</v>
      </c>
      <c r="B36" s="301" t="s">
        <v>1457</v>
      </c>
      <c r="C36" s="301" t="s">
        <v>45</v>
      </c>
      <c r="D36" s="302">
        <v>1989</v>
      </c>
      <c r="E36" s="303" t="s">
        <v>143</v>
      </c>
      <c r="F36" s="304" t="s">
        <v>1458</v>
      </c>
      <c r="G36" s="304" t="s">
        <v>960</v>
      </c>
      <c r="H36" s="304" t="s">
        <v>1459</v>
      </c>
      <c r="I36" s="303"/>
      <c r="J36" s="303"/>
      <c r="K36" s="303"/>
      <c r="L36" s="303"/>
      <c r="M36" s="303"/>
      <c r="N36" s="303"/>
      <c r="O36" s="303"/>
      <c r="P36" s="303"/>
      <c r="Q36" s="303"/>
      <c r="R36" s="24">
        <v>1</v>
      </c>
    </row>
    <row r="37" spans="1:18" ht="10.5">
      <c r="A37" s="312">
        <v>28</v>
      </c>
      <c r="B37" s="301" t="s">
        <v>1460</v>
      </c>
      <c r="C37" s="301" t="s">
        <v>23</v>
      </c>
      <c r="D37" s="302">
        <v>1988</v>
      </c>
      <c r="E37" s="303" t="s">
        <v>143</v>
      </c>
      <c r="F37" s="304" t="s">
        <v>1461</v>
      </c>
      <c r="G37" s="303" t="s">
        <v>736</v>
      </c>
      <c r="H37" s="303" t="s">
        <v>736</v>
      </c>
      <c r="I37" s="303"/>
      <c r="J37" s="303"/>
      <c r="K37" s="303"/>
      <c r="L37" s="303"/>
      <c r="M37" s="303"/>
      <c r="N37" s="303"/>
      <c r="O37" s="303"/>
      <c r="P37" s="303"/>
      <c r="Q37" s="303"/>
      <c r="R37" s="24">
        <v>1</v>
      </c>
    </row>
    <row r="38" spans="1:18" ht="10.5">
      <c r="A38" s="312">
        <v>29</v>
      </c>
      <c r="B38" s="301" t="s">
        <v>1462</v>
      </c>
      <c r="C38" s="301" t="s">
        <v>210</v>
      </c>
      <c r="D38" s="302">
        <v>1989</v>
      </c>
      <c r="E38" s="303" t="s">
        <v>143</v>
      </c>
      <c r="F38" s="304" t="s">
        <v>1463</v>
      </c>
      <c r="G38" s="303" t="s">
        <v>736</v>
      </c>
      <c r="H38" s="303" t="s">
        <v>736</v>
      </c>
      <c r="I38" s="303"/>
      <c r="J38" s="303"/>
      <c r="K38" s="303"/>
      <c r="L38" s="303"/>
      <c r="M38" s="303"/>
      <c r="N38" s="303"/>
      <c r="O38" s="303"/>
      <c r="P38" s="303"/>
      <c r="Q38" s="303"/>
      <c r="R38" s="24">
        <v>1</v>
      </c>
    </row>
    <row r="39" spans="1:18" ht="10.5">
      <c r="A39" s="312"/>
      <c r="B39" s="301" t="s">
        <v>1464</v>
      </c>
      <c r="C39" s="301" t="s">
        <v>118</v>
      </c>
      <c r="D39" s="302">
        <v>1989</v>
      </c>
      <c r="E39" s="303" t="s">
        <v>119</v>
      </c>
      <c r="F39" s="303" t="s">
        <v>736</v>
      </c>
      <c r="G39" s="303"/>
      <c r="H39" s="303" t="s">
        <v>736</v>
      </c>
      <c r="I39" s="303"/>
      <c r="J39" s="303"/>
      <c r="K39" s="303"/>
      <c r="L39" s="303"/>
      <c r="M39" s="303"/>
      <c r="N39" s="303"/>
      <c r="O39" s="303"/>
      <c r="P39" s="303"/>
      <c r="Q39" s="303"/>
      <c r="R39" s="24" t="s">
        <v>111</v>
      </c>
    </row>
    <row r="40" spans="1:18" ht="10.5">
      <c r="A40" s="312"/>
      <c r="B40" s="301" t="s">
        <v>1465</v>
      </c>
      <c r="C40" s="301" t="s">
        <v>134</v>
      </c>
      <c r="D40" s="302">
        <v>1989</v>
      </c>
      <c r="E40" s="303" t="s">
        <v>119</v>
      </c>
      <c r="F40" s="303" t="s">
        <v>736</v>
      </c>
      <c r="G40" s="303"/>
      <c r="H40" s="303" t="s">
        <v>736</v>
      </c>
      <c r="I40" s="303"/>
      <c r="J40" s="303"/>
      <c r="K40" s="303"/>
      <c r="L40" s="303"/>
      <c r="M40" s="303"/>
      <c r="N40" s="303"/>
      <c r="O40" s="303"/>
      <c r="P40" s="303"/>
      <c r="Q40" s="303"/>
      <c r="R40" s="24" t="s">
        <v>111</v>
      </c>
    </row>
    <row r="41" spans="1:18" ht="10.5">
      <c r="A41" s="312"/>
      <c r="B41" s="301" t="s">
        <v>1466</v>
      </c>
      <c r="C41" s="301" t="s">
        <v>57</v>
      </c>
      <c r="D41" s="302">
        <v>1989</v>
      </c>
      <c r="E41" s="303" t="s">
        <v>143</v>
      </c>
      <c r="F41" s="303" t="s">
        <v>736</v>
      </c>
      <c r="G41" s="303"/>
      <c r="H41" s="303" t="s">
        <v>736</v>
      </c>
      <c r="I41" s="303"/>
      <c r="J41" s="303"/>
      <c r="K41" s="303"/>
      <c r="L41" s="303"/>
      <c r="M41" s="303"/>
      <c r="N41" s="303"/>
      <c r="O41" s="303"/>
      <c r="P41" s="303"/>
      <c r="Q41" s="303"/>
      <c r="R41" s="24" t="s">
        <v>111</v>
      </c>
    </row>
    <row r="42" spans="1:18" ht="10.5">
      <c r="A42" s="312"/>
      <c r="B42" s="301" t="s">
        <v>1467</v>
      </c>
      <c r="C42" s="301" t="s">
        <v>57</v>
      </c>
      <c r="D42" s="302">
        <v>1988</v>
      </c>
      <c r="E42" s="303">
        <v>1</v>
      </c>
      <c r="F42" s="303" t="s">
        <v>736</v>
      </c>
      <c r="G42" s="303"/>
      <c r="H42" s="303" t="s">
        <v>736</v>
      </c>
      <c r="I42" s="303"/>
      <c r="J42" s="303"/>
      <c r="K42" s="303"/>
      <c r="L42" s="303"/>
      <c r="M42" s="303"/>
      <c r="N42" s="303"/>
      <c r="O42" s="303"/>
      <c r="P42" s="303"/>
      <c r="Q42" s="303"/>
      <c r="R42" s="24" t="s">
        <v>111</v>
      </c>
    </row>
    <row r="43" spans="1:18" ht="10.5">
      <c r="A43" s="312"/>
      <c r="B43" s="301" t="s">
        <v>1468</v>
      </c>
      <c r="C43" s="301" t="s">
        <v>48</v>
      </c>
      <c r="D43" s="302">
        <v>1989</v>
      </c>
      <c r="E43" s="303" t="s">
        <v>143</v>
      </c>
      <c r="F43" s="303" t="s">
        <v>736</v>
      </c>
      <c r="G43" s="303"/>
      <c r="H43" s="303" t="s">
        <v>736</v>
      </c>
      <c r="I43" s="303"/>
      <c r="J43" s="303"/>
      <c r="K43" s="303"/>
      <c r="L43" s="303"/>
      <c r="M43" s="303"/>
      <c r="N43" s="303"/>
      <c r="O43" s="303"/>
      <c r="P43" s="303"/>
      <c r="Q43" s="303"/>
      <c r="R43" s="24" t="s">
        <v>111</v>
      </c>
    </row>
    <row r="44" spans="1:18" ht="10.5">
      <c r="A44" s="312"/>
      <c r="B44" s="301" t="s">
        <v>1469</v>
      </c>
      <c r="C44" s="301" t="s">
        <v>45</v>
      </c>
      <c r="D44" s="302">
        <v>1989</v>
      </c>
      <c r="E44" s="303">
        <v>1</v>
      </c>
      <c r="F44" s="303" t="s">
        <v>736</v>
      </c>
      <c r="G44" s="303"/>
      <c r="H44" s="303" t="s">
        <v>736</v>
      </c>
      <c r="I44" s="303"/>
      <c r="J44" s="303"/>
      <c r="K44" s="303"/>
      <c r="L44" s="303"/>
      <c r="M44" s="303"/>
      <c r="N44" s="303"/>
      <c r="O44" s="303"/>
      <c r="P44" s="303"/>
      <c r="Q44" s="303"/>
      <c r="R44" s="24" t="s">
        <v>111</v>
      </c>
    </row>
    <row r="45" spans="1:18" ht="10.5">
      <c r="A45" s="312"/>
      <c r="B45" s="301" t="s">
        <v>1470</v>
      </c>
      <c r="C45" s="301" t="s">
        <v>74</v>
      </c>
      <c r="D45" s="302">
        <v>1989</v>
      </c>
      <c r="E45" s="303">
        <v>1</v>
      </c>
      <c r="F45" s="303" t="s">
        <v>736</v>
      </c>
      <c r="G45" s="303"/>
      <c r="H45" s="303" t="s">
        <v>736</v>
      </c>
      <c r="I45" s="303"/>
      <c r="J45" s="303"/>
      <c r="K45" s="303"/>
      <c r="L45" s="303"/>
      <c r="M45" s="303"/>
      <c r="N45" s="303"/>
      <c r="O45" s="303"/>
      <c r="P45" s="303"/>
      <c r="Q45" s="303"/>
      <c r="R45" s="24" t="s">
        <v>111</v>
      </c>
    </row>
    <row r="46" spans="1:18" ht="10.5">
      <c r="A46" s="312"/>
      <c r="B46" s="301" t="s">
        <v>1471</v>
      </c>
      <c r="C46" s="301" t="s">
        <v>31</v>
      </c>
      <c r="D46" s="302">
        <v>1988</v>
      </c>
      <c r="E46" s="303" t="s">
        <v>77</v>
      </c>
      <c r="F46" s="303" t="s">
        <v>736</v>
      </c>
      <c r="G46" s="303"/>
      <c r="H46" s="303" t="s">
        <v>736</v>
      </c>
      <c r="I46" s="303"/>
      <c r="J46" s="303"/>
      <c r="K46" s="303"/>
      <c r="L46" s="303"/>
      <c r="M46" s="303"/>
      <c r="N46" s="303"/>
      <c r="O46" s="303"/>
      <c r="P46" s="303"/>
      <c r="Q46" s="303"/>
      <c r="R46" s="24" t="s">
        <v>111</v>
      </c>
    </row>
    <row r="47" spans="1:18" ht="10.5">
      <c r="A47" s="312"/>
      <c r="B47" s="301" t="s">
        <v>1472</v>
      </c>
      <c r="C47" s="301" t="s">
        <v>175</v>
      </c>
      <c r="D47" s="302">
        <v>1988</v>
      </c>
      <c r="E47" s="303">
        <v>1</v>
      </c>
      <c r="F47" s="303" t="s">
        <v>736</v>
      </c>
      <c r="G47" s="303"/>
      <c r="H47" s="303" t="s">
        <v>736</v>
      </c>
      <c r="I47" s="303"/>
      <c r="J47" s="303"/>
      <c r="K47" s="303"/>
      <c r="L47" s="303"/>
      <c r="M47" s="303"/>
      <c r="N47" s="303"/>
      <c r="O47" s="303"/>
      <c r="P47" s="303"/>
      <c r="Q47" s="303"/>
      <c r="R47" s="24" t="s">
        <v>111</v>
      </c>
    </row>
    <row r="48" spans="1:18" ht="10.5">
      <c r="A48" s="312"/>
      <c r="B48" s="301" t="s">
        <v>1473</v>
      </c>
      <c r="C48" s="301" t="s">
        <v>23</v>
      </c>
      <c r="D48" s="302">
        <v>1989</v>
      </c>
      <c r="E48" s="303" t="s">
        <v>143</v>
      </c>
      <c r="F48" s="303" t="s">
        <v>736</v>
      </c>
      <c r="G48" s="303"/>
      <c r="H48" s="303" t="s">
        <v>736</v>
      </c>
      <c r="I48" s="303"/>
      <c r="J48" s="303"/>
      <c r="K48" s="303"/>
      <c r="L48" s="303"/>
      <c r="M48" s="303"/>
      <c r="N48" s="303"/>
      <c r="O48" s="303"/>
      <c r="P48" s="303"/>
      <c r="Q48" s="303"/>
      <c r="R48" s="24" t="s">
        <v>111</v>
      </c>
    </row>
    <row r="49" spans="1:18" ht="10.5">
      <c r="A49" s="312"/>
      <c r="B49" s="301" t="s">
        <v>1474</v>
      </c>
      <c r="C49" s="301" t="s">
        <v>31</v>
      </c>
      <c r="D49" s="302">
        <v>1989</v>
      </c>
      <c r="E49" s="303">
        <v>2</v>
      </c>
      <c r="F49" s="303" t="s">
        <v>736</v>
      </c>
      <c r="G49" s="303"/>
      <c r="H49" s="303" t="s">
        <v>736</v>
      </c>
      <c r="I49" s="303"/>
      <c r="J49" s="303"/>
      <c r="K49" s="303"/>
      <c r="L49" s="303"/>
      <c r="M49" s="303"/>
      <c r="N49" s="303"/>
      <c r="O49" s="303"/>
      <c r="P49" s="303"/>
      <c r="Q49" s="303"/>
      <c r="R49" s="24" t="s">
        <v>111</v>
      </c>
    </row>
    <row r="50" spans="1:18" ht="10.5">
      <c r="A50" s="312"/>
      <c r="B50" s="301" t="s">
        <v>1475</v>
      </c>
      <c r="C50" s="301" t="s">
        <v>31</v>
      </c>
      <c r="D50" s="302">
        <v>1988</v>
      </c>
      <c r="E50" s="303">
        <v>1</v>
      </c>
      <c r="F50" s="303" t="s">
        <v>736</v>
      </c>
      <c r="G50" s="303"/>
      <c r="H50" s="303" t="s">
        <v>736</v>
      </c>
      <c r="I50" s="303"/>
      <c r="J50" s="303"/>
      <c r="K50" s="303"/>
      <c r="L50" s="303"/>
      <c r="M50" s="303"/>
      <c r="N50" s="303"/>
      <c r="O50" s="303"/>
      <c r="P50" s="303"/>
      <c r="Q50" s="303"/>
      <c r="R50" s="24" t="s">
        <v>111</v>
      </c>
    </row>
    <row r="51" spans="1:18" ht="10.5">
      <c r="A51" s="312"/>
      <c r="B51" s="301" t="s">
        <v>1476</v>
      </c>
      <c r="C51" s="301" t="s">
        <v>31</v>
      </c>
      <c r="D51" s="302">
        <v>1988</v>
      </c>
      <c r="E51" s="303">
        <v>2</v>
      </c>
      <c r="F51" s="303" t="s">
        <v>736</v>
      </c>
      <c r="G51" s="303"/>
      <c r="H51" s="303" t="s">
        <v>736</v>
      </c>
      <c r="I51" s="303"/>
      <c r="J51" s="303"/>
      <c r="K51" s="303"/>
      <c r="L51" s="303"/>
      <c r="M51" s="303"/>
      <c r="N51" s="303"/>
      <c r="O51" s="303"/>
      <c r="P51" s="303"/>
      <c r="Q51" s="303"/>
      <c r="R51" s="24" t="s">
        <v>111</v>
      </c>
    </row>
    <row r="52" spans="1:18" ht="10.5">
      <c r="A52" s="312"/>
      <c r="B52" s="301" t="s">
        <v>1477</v>
      </c>
      <c r="C52" s="301" t="s">
        <v>23</v>
      </c>
      <c r="D52" s="302">
        <v>1989</v>
      </c>
      <c r="E52" s="303">
        <v>2</v>
      </c>
      <c r="F52" s="303" t="s">
        <v>736</v>
      </c>
      <c r="G52" s="303"/>
      <c r="H52" s="303" t="s">
        <v>736</v>
      </c>
      <c r="I52" s="303"/>
      <c r="J52" s="303"/>
      <c r="K52" s="303"/>
      <c r="L52" s="303"/>
      <c r="M52" s="303"/>
      <c r="N52" s="303"/>
      <c r="O52" s="303"/>
      <c r="P52" s="303"/>
      <c r="Q52" s="303"/>
      <c r="R52" s="24" t="s">
        <v>111</v>
      </c>
    </row>
    <row r="53" spans="1:18" ht="10.5">
      <c r="A53" s="312"/>
      <c r="B53" s="301" t="s">
        <v>1478</v>
      </c>
      <c r="C53" s="301" t="s">
        <v>23</v>
      </c>
      <c r="D53" s="302">
        <v>1989</v>
      </c>
      <c r="E53" s="303">
        <v>1</v>
      </c>
      <c r="F53" s="303" t="s">
        <v>736</v>
      </c>
      <c r="G53" s="303"/>
      <c r="H53" s="303" t="s">
        <v>736</v>
      </c>
      <c r="I53" s="303"/>
      <c r="J53" s="303"/>
      <c r="K53" s="303"/>
      <c r="L53" s="303"/>
      <c r="M53" s="303"/>
      <c r="N53" s="303"/>
      <c r="O53" s="303"/>
      <c r="P53" s="303"/>
      <c r="Q53" s="303"/>
      <c r="R53" s="24" t="s">
        <v>111</v>
      </c>
    </row>
    <row r="54" spans="1:18" ht="10.5">
      <c r="A54" s="312"/>
      <c r="B54" s="301" t="s">
        <v>1479</v>
      </c>
      <c r="C54" s="301" t="s">
        <v>23</v>
      </c>
      <c r="D54" s="302">
        <v>1989</v>
      </c>
      <c r="E54" s="303">
        <v>1</v>
      </c>
      <c r="F54" s="303" t="s">
        <v>736</v>
      </c>
      <c r="G54" s="303"/>
      <c r="H54" s="303" t="s">
        <v>736</v>
      </c>
      <c r="I54" s="303"/>
      <c r="J54" s="303"/>
      <c r="K54" s="303"/>
      <c r="L54" s="303"/>
      <c r="M54" s="303"/>
      <c r="N54" s="303"/>
      <c r="O54" s="303"/>
      <c r="P54" s="303"/>
      <c r="Q54" s="303"/>
      <c r="R54" s="24" t="s">
        <v>111</v>
      </c>
    </row>
    <row r="55" spans="1:18" ht="10.5">
      <c r="A55" s="312"/>
      <c r="B55" s="301" t="s">
        <v>1480</v>
      </c>
      <c r="C55" s="301" t="s">
        <v>23</v>
      </c>
      <c r="D55" s="302">
        <v>1988</v>
      </c>
      <c r="E55" s="303">
        <v>1</v>
      </c>
      <c r="F55" s="303" t="s">
        <v>736</v>
      </c>
      <c r="G55" s="303"/>
      <c r="H55" s="303" t="s">
        <v>736</v>
      </c>
      <c r="I55" s="303"/>
      <c r="J55" s="303"/>
      <c r="K55" s="303"/>
      <c r="L55" s="303"/>
      <c r="M55" s="303"/>
      <c r="N55" s="303"/>
      <c r="O55" s="303"/>
      <c r="P55" s="303"/>
      <c r="Q55" s="303"/>
      <c r="R55" s="24" t="s">
        <v>111</v>
      </c>
    </row>
    <row r="56" spans="1:18" ht="10.5">
      <c r="A56" s="312"/>
      <c r="B56" s="301" t="s">
        <v>1481</v>
      </c>
      <c r="C56" s="301" t="s">
        <v>51</v>
      </c>
      <c r="D56" s="302">
        <v>1989</v>
      </c>
      <c r="E56" s="303" t="s">
        <v>143</v>
      </c>
      <c r="F56" s="303" t="s">
        <v>736</v>
      </c>
      <c r="G56" s="303"/>
      <c r="H56" s="303" t="s">
        <v>736</v>
      </c>
      <c r="I56" s="303"/>
      <c r="J56" s="303"/>
      <c r="K56" s="303"/>
      <c r="L56" s="303"/>
      <c r="M56" s="303"/>
      <c r="N56" s="303"/>
      <c r="O56" s="303"/>
      <c r="P56" s="303"/>
      <c r="Q56" s="303"/>
      <c r="R56" s="24" t="s">
        <v>111</v>
      </c>
    </row>
    <row r="57" spans="1:18" ht="10.5">
      <c r="A57" s="312"/>
      <c r="B57" s="301" t="s">
        <v>1482</v>
      </c>
      <c r="C57" s="301" t="s">
        <v>68</v>
      </c>
      <c r="D57" s="302">
        <v>1988</v>
      </c>
      <c r="E57" s="303" t="s">
        <v>143</v>
      </c>
      <c r="F57" s="303" t="s">
        <v>736</v>
      </c>
      <c r="G57" s="303"/>
      <c r="H57" s="303" t="s">
        <v>736</v>
      </c>
      <c r="I57" s="303"/>
      <c r="J57" s="303"/>
      <c r="K57" s="303"/>
      <c r="L57" s="303"/>
      <c r="M57" s="303"/>
      <c r="N57" s="303"/>
      <c r="O57" s="303"/>
      <c r="P57" s="303"/>
      <c r="Q57" s="303"/>
      <c r="R57" s="24" t="s">
        <v>111</v>
      </c>
    </row>
    <row r="58" spans="1:18" ht="10.5">
      <c r="A58" s="312"/>
      <c r="B58" s="301" t="s">
        <v>1483</v>
      </c>
      <c r="C58" s="301" t="s">
        <v>23</v>
      </c>
      <c r="D58" s="302">
        <v>1988</v>
      </c>
      <c r="E58" s="303" t="s">
        <v>143</v>
      </c>
      <c r="F58" s="303" t="s">
        <v>736</v>
      </c>
      <c r="G58" s="303"/>
      <c r="H58" s="303" t="s">
        <v>736</v>
      </c>
      <c r="I58" s="303"/>
      <c r="J58" s="303"/>
      <c r="K58" s="303"/>
      <c r="L58" s="303"/>
      <c r="M58" s="303"/>
      <c r="N58" s="303"/>
      <c r="O58" s="303"/>
      <c r="P58" s="303"/>
      <c r="Q58" s="303"/>
      <c r="R58" s="24" t="s">
        <v>111</v>
      </c>
    </row>
    <row r="59" spans="1:18" ht="11.25" thickBot="1">
      <c r="A59" s="313"/>
      <c r="B59" s="314" t="s">
        <v>1484</v>
      </c>
      <c r="C59" s="314" t="s">
        <v>327</v>
      </c>
      <c r="D59" s="315">
        <v>1989</v>
      </c>
      <c r="E59" s="316">
        <v>3</v>
      </c>
      <c r="F59" s="316" t="s">
        <v>1049</v>
      </c>
      <c r="G59" s="316"/>
      <c r="H59" s="316" t="s">
        <v>1049</v>
      </c>
      <c r="I59" s="316"/>
      <c r="J59" s="316"/>
      <c r="K59" s="316"/>
      <c r="L59" s="316"/>
      <c r="M59" s="316"/>
      <c r="N59" s="316"/>
      <c r="O59" s="316"/>
      <c r="P59" s="316"/>
      <c r="Q59" s="316"/>
      <c r="R59" s="38" t="s">
        <v>111</v>
      </c>
    </row>
    <row r="61" ht="12.75">
      <c r="A61" s="202" t="s">
        <v>137</v>
      </c>
    </row>
    <row r="63" ht="12.75">
      <c r="A63" s="202" t="s">
        <v>138</v>
      </c>
    </row>
  </sheetData>
  <mergeCells count="16">
    <mergeCell ref="A3:E3"/>
    <mergeCell ref="L8:N8"/>
    <mergeCell ref="A8:A9"/>
    <mergeCell ref="B8:B9"/>
    <mergeCell ref="C8:C9"/>
    <mergeCell ref="D8:D9"/>
    <mergeCell ref="R8:R9"/>
    <mergeCell ref="A1:R1"/>
    <mergeCell ref="A2:R2"/>
    <mergeCell ref="H3:R3"/>
    <mergeCell ref="A4:R4"/>
    <mergeCell ref="A6:R6"/>
    <mergeCell ref="O8:Q8"/>
    <mergeCell ref="E8:E9"/>
    <mergeCell ref="F8:H8"/>
    <mergeCell ref="I8:K8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scale="76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A4" sqref="A4:K4"/>
    </sheetView>
  </sheetViews>
  <sheetFormatPr defaultColWidth="9.140625" defaultRowHeight="12.75"/>
  <cols>
    <col min="1" max="1" width="6.421875" style="111" customWidth="1"/>
    <col min="2" max="2" width="22.7109375" style="111" bestFit="1" customWidth="1"/>
    <col min="3" max="3" width="32.140625" style="111" bestFit="1" customWidth="1"/>
    <col min="4" max="4" width="5.57421875" style="123" bestFit="1" customWidth="1"/>
    <col min="5" max="5" width="7.00390625" style="124" bestFit="1" customWidth="1"/>
    <col min="6" max="6" width="14.421875" style="124" bestFit="1" customWidth="1"/>
    <col min="7" max="8" width="9.00390625" style="124" bestFit="1" customWidth="1"/>
    <col min="9" max="9" width="10.421875" style="124" bestFit="1" customWidth="1"/>
    <col min="10" max="10" width="9.00390625" style="124" bestFit="1" customWidth="1"/>
    <col min="11" max="16384" width="9.140625" style="111" customWidth="1"/>
  </cols>
  <sheetData>
    <row r="1" spans="1:11" ht="18">
      <c r="A1" s="503" t="s">
        <v>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s="112" customFormat="1" ht="15">
      <c r="A2" s="504" t="s">
        <v>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</row>
    <row r="3" spans="1:11" s="112" customFormat="1" ht="12.75">
      <c r="A3" s="502" t="s">
        <v>2</v>
      </c>
      <c r="B3" s="502"/>
      <c r="C3" s="502"/>
      <c r="D3" s="502"/>
      <c r="E3" s="502"/>
      <c r="F3" s="505" t="s">
        <v>2013</v>
      </c>
      <c r="G3" s="505"/>
      <c r="H3" s="505"/>
      <c r="I3" s="505"/>
      <c r="J3" s="505"/>
      <c r="K3" s="505"/>
    </row>
    <row r="4" spans="1:11" s="112" customFormat="1" ht="12.75">
      <c r="A4" s="506" t="s">
        <v>789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</row>
    <row r="5" spans="1:10" s="112" customFormat="1" ht="12.75">
      <c r="A5" s="114"/>
      <c r="B5" s="114"/>
      <c r="C5" s="114"/>
      <c r="D5" s="114"/>
      <c r="E5" s="113"/>
      <c r="F5" s="113"/>
      <c r="G5" s="113"/>
      <c r="H5" s="113"/>
      <c r="I5" s="113"/>
      <c r="J5" s="113"/>
    </row>
    <row r="6" spans="1:10" ht="12.75">
      <c r="A6" s="501" t="s">
        <v>4</v>
      </c>
      <c r="B6" s="501"/>
      <c r="C6" s="501"/>
      <c r="D6" s="501"/>
      <c r="E6" s="501"/>
      <c r="F6" s="501"/>
      <c r="G6" s="501"/>
      <c r="H6" s="501"/>
      <c r="I6" s="501"/>
      <c r="J6" s="501"/>
    </row>
    <row r="7" ht="11.25" thickBot="1"/>
    <row r="8" spans="1:11" ht="11.25" thickBot="1">
      <c r="A8" s="126" t="s">
        <v>5</v>
      </c>
      <c r="B8" s="127" t="s">
        <v>6</v>
      </c>
      <c r="C8" s="127" t="s">
        <v>7</v>
      </c>
      <c r="D8" s="127" t="s">
        <v>8</v>
      </c>
      <c r="E8" s="127" t="s">
        <v>9</v>
      </c>
      <c r="F8" s="127" t="s">
        <v>712</v>
      </c>
      <c r="G8" s="128" t="s">
        <v>713</v>
      </c>
      <c r="H8" s="128" t="s">
        <v>714</v>
      </c>
      <c r="I8" s="128" t="s">
        <v>715</v>
      </c>
      <c r="J8" s="128" t="s">
        <v>13</v>
      </c>
      <c r="K8" s="129" t="s">
        <v>788</v>
      </c>
    </row>
    <row r="9" spans="1:11" ht="10.5">
      <c r="A9" s="130">
        <v>1</v>
      </c>
      <c r="B9" s="131" t="s">
        <v>790</v>
      </c>
      <c r="C9" s="131" t="s">
        <v>31</v>
      </c>
      <c r="D9" s="132">
        <v>1989</v>
      </c>
      <c r="E9" s="133" t="s">
        <v>143</v>
      </c>
      <c r="F9" s="134" t="s">
        <v>791</v>
      </c>
      <c r="G9" s="134" t="s">
        <v>792</v>
      </c>
      <c r="H9" s="134" t="s">
        <v>793</v>
      </c>
      <c r="I9" s="134" t="s">
        <v>794</v>
      </c>
      <c r="J9" s="134" t="s">
        <v>795</v>
      </c>
      <c r="K9" s="47" t="s">
        <v>143</v>
      </c>
    </row>
    <row r="10" spans="1:11" ht="10.5">
      <c r="A10" s="135">
        <v>2</v>
      </c>
      <c r="B10" s="115" t="s">
        <v>796</v>
      </c>
      <c r="C10" s="115" t="s">
        <v>374</v>
      </c>
      <c r="D10" s="116">
        <v>1989</v>
      </c>
      <c r="E10" s="117" t="s">
        <v>143</v>
      </c>
      <c r="F10" s="118" t="s">
        <v>797</v>
      </c>
      <c r="G10" s="118" t="s">
        <v>798</v>
      </c>
      <c r="H10" s="118" t="s">
        <v>799</v>
      </c>
      <c r="I10" s="118" t="s">
        <v>800</v>
      </c>
      <c r="J10" s="118" t="s">
        <v>801</v>
      </c>
      <c r="K10" s="53" t="s">
        <v>143</v>
      </c>
    </row>
    <row r="11" spans="1:11" ht="10.5">
      <c r="A11" s="135">
        <v>3</v>
      </c>
      <c r="B11" s="115" t="s">
        <v>802</v>
      </c>
      <c r="C11" s="115" t="s">
        <v>23</v>
      </c>
      <c r="D11" s="116">
        <v>1988</v>
      </c>
      <c r="E11" s="117" t="s">
        <v>141</v>
      </c>
      <c r="F11" s="118" t="s">
        <v>803</v>
      </c>
      <c r="G11" s="118" t="s">
        <v>804</v>
      </c>
      <c r="H11" s="118" t="s">
        <v>805</v>
      </c>
      <c r="I11" s="118" t="s">
        <v>806</v>
      </c>
      <c r="J11" s="118" t="s">
        <v>807</v>
      </c>
      <c r="K11" s="53" t="s">
        <v>143</v>
      </c>
    </row>
    <row r="12" spans="1:11" ht="10.5">
      <c r="A12" s="136">
        <v>4</v>
      </c>
      <c r="B12" s="119" t="s">
        <v>808</v>
      </c>
      <c r="C12" s="119" t="s">
        <v>175</v>
      </c>
      <c r="D12" s="120">
        <v>1988</v>
      </c>
      <c r="E12" s="121" t="s">
        <v>143</v>
      </c>
      <c r="F12" s="122" t="s">
        <v>809</v>
      </c>
      <c r="G12" s="122" t="s">
        <v>810</v>
      </c>
      <c r="H12" s="122" t="s">
        <v>811</v>
      </c>
      <c r="I12" s="121"/>
      <c r="J12" s="121"/>
      <c r="K12" s="24" t="s">
        <v>143</v>
      </c>
    </row>
    <row r="13" spans="1:11" ht="10.5">
      <c r="A13" s="136">
        <v>5</v>
      </c>
      <c r="B13" s="119" t="s">
        <v>812</v>
      </c>
      <c r="C13" s="119" t="s">
        <v>23</v>
      </c>
      <c r="D13" s="120">
        <v>1989</v>
      </c>
      <c r="E13" s="121" t="s">
        <v>143</v>
      </c>
      <c r="F13" s="122" t="s">
        <v>813</v>
      </c>
      <c r="G13" s="122" t="s">
        <v>814</v>
      </c>
      <c r="H13" s="122" t="s">
        <v>815</v>
      </c>
      <c r="I13" s="121"/>
      <c r="J13" s="121"/>
      <c r="K13" s="24" t="s">
        <v>143</v>
      </c>
    </row>
    <row r="14" spans="1:11" ht="10.5">
      <c r="A14" s="136">
        <v>6</v>
      </c>
      <c r="B14" s="119" t="s">
        <v>816</v>
      </c>
      <c r="C14" s="119" t="s">
        <v>57</v>
      </c>
      <c r="D14" s="120">
        <v>1989</v>
      </c>
      <c r="E14" s="121" t="s">
        <v>143</v>
      </c>
      <c r="F14" s="122" t="s">
        <v>817</v>
      </c>
      <c r="G14" s="122" t="s">
        <v>818</v>
      </c>
      <c r="H14" s="122" t="s">
        <v>819</v>
      </c>
      <c r="I14" s="121"/>
      <c r="J14" s="121"/>
      <c r="K14" s="24" t="s">
        <v>143</v>
      </c>
    </row>
    <row r="15" spans="1:11" ht="10.5">
      <c r="A15" s="183" t="s">
        <v>167</v>
      </c>
      <c r="B15" s="119" t="s">
        <v>820</v>
      </c>
      <c r="C15" s="119" t="s">
        <v>169</v>
      </c>
      <c r="D15" s="120">
        <v>1989</v>
      </c>
      <c r="E15" s="121" t="s">
        <v>143</v>
      </c>
      <c r="F15" s="122" t="s">
        <v>821</v>
      </c>
      <c r="G15" s="122" t="s">
        <v>822</v>
      </c>
      <c r="H15" s="122" t="s">
        <v>823</v>
      </c>
      <c r="I15" s="121"/>
      <c r="J15" s="121"/>
      <c r="K15" s="24" t="s">
        <v>143</v>
      </c>
    </row>
    <row r="16" spans="1:11" ht="10.5">
      <c r="A16" s="136">
        <v>7</v>
      </c>
      <c r="B16" s="119" t="s">
        <v>824</v>
      </c>
      <c r="C16" s="119" t="s">
        <v>410</v>
      </c>
      <c r="D16" s="120">
        <v>1989</v>
      </c>
      <c r="E16" s="121">
        <v>1</v>
      </c>
      <c r="F16" s="122" t="s">
        <v>825</v>
      </c>
      <c r="G16" s="122" t="s">
        <v>826</v>
      </c>
      <c r="H16" s="122" t="s">
        <v>827</v>
      </c>
      <c r="I16" s="121"/>
      <c r="J16" s="121"/>
      <c r="K16" s="24" t="s">
        <v>143</v>
      </c>
    </row>
    <row r="17" spans="1:11" ht="10.5">
      <c r="A17" s="136">
        <v>8</v>
      </c>
      <c r="B17" s="119" t="s">
        <v>828</v>
      </c>
      <c r="C17" s="119" t="s">
        <v>68</v>
      </c>
      <c r="D17" s="120">
        <v>1988</v>
      </c>
      <c r="E17" s="121" t="s">
        <v>143</v>
      </c>
      <c r="F17" s="122" t="s">
        <v>829</v>
      </c>
      <c r="G17" s="122" t="s">
        <v>830</v>
      </c>
      <c r="H17" s="122" t="s">
        <v>831</v>
      </c>
      <c r="I17" s="121"/>
      <c r="J17" s="121"/>
      <c r="K17" s="24" t="s">
        <v>143</v>
      </c>
    </row>
    <row r="18" spans="1:11" ht="10.5">
      <c r="A18" s="136">
        <v>9</v>
      </c>
      <c r="B18" s="119" t="s">
        <v>832</v>
      </c>
      <c r="C18" s="119" t="s">
        <v>51</v>
      </c>
      <c r="D18" s="120">
        <v>1989</v>
      </c>
      <c r="E18" s="121" t="s">
        <v>143</v>
      </c>
      <c r="F18" s="122" t="s">
        <v>833</v>
      </c>
      <c r="G18" s="122" t="s">
        <v>834</v>
      </c>
      <c r="H18" s="122" t="s">
        <v>835</v>
      </c>
      <c r="I18" s="121"/>
      <c r="J18" s="121"/>
      <c r="K18" s="24" t="s">
        <v>143</v>
      </c>
    </row>
    <row r="19" spans="1:11" ht="10.5">
      <c r="A19" s="136">
        <v>10</v>
      </c>
      <c r="B19" s="119" t="s">
        <v>836</v>
      </c>
      <c r="C19" s="119" t="s">
        <v>23</v>
      </c>
      <c r="D19" s="120">
        <v>1989</v>
      </c>
      <c r="E19" s="121" t="s">
        <v>143</v>
      </c>
      <c r="F19" s="122" t="s">
        <v>837</v>
      </c>
      <c r="G19" s="122" t="s">
        <v>838</v>
      </c>
      <c r="H19" s="122" t="s">
        <v>839</v>
      </c>
      <c r="I19" s="121"/>
      <c r="J19" s="121"/>
      <c r="K19" s="24">
        <v>1</v>
      </c>
    </row>
    <row r="20" spans="1:11" ht="10.5">
      <c r="A20" s="136">
        <v>11</v>
      </c>
      <c r="B20" s="119" t="s">
        <v>840</v>
      </c>
      <c r="C20" s="119" t="s">
        <v>23</v>
      </c>
      <c r="D20" s="120">
        <v>1988</v>
      </c>
      <c r="E20" s="121" t="s">
        <v>143</v>
      </c>
      <c r="F20" s="122" t="s">
        <v>841</v>
      </c>
      <c r="G20" s="122" t="s">
        <v>842</v>
      </c>
      <c r="H20" s="122" t="s">
        <v>843</v>
      </c>
      <c r="I20" s="121"/>
      <c r="J20" s="121"/>
      <c r="K20" s="24">
        <v>1</v>
      </c>
    </row>
    <row r="21" spans="1:11" ht="10.5">
      <c r="A21" s="136">
        <v>12</v>
      </c>
      <c r="B21" s="119" t="s">
        <v>844</v>
      </c>
      <c r="C21" s="119" t="s">
        <v>23</v>
      </c>
      <c r="D21" s="120">
        <v>1988</v>
      </c>
      <c r="E21" s="121" t="s">
        <v>143</v>
      </c>
      <c r="F21" s="122" t="s">
        <v>845</v>
      </c>
      <c r="G21" s="122" t="s">
        <v>846</v>
      </c>
      <c r="H21" s="122" t="s">
        <v>847</v>
      </c>
      <c r="I21" s="121"/>
      <c r="J21" s="121"/>
      <c r="K21" s="24">
        <v>1</v>
      </c>
    </row>
    <row r="22" spans="1:11" ht="10.5">
      <c r="A22" s="136">
        <v>13</v>
      </c>
      <c r="B22" s="119" t="s">
        <v>848</v>
      </c>
      <c r="C22" s="119" t="s">
        <v>31</v>
      </c>
      <c r="D22" s="120">
        <v>1989</v>
      </c>
      <c r="E22" s="121" t="s">
        <v>143</v>
      </c>
      <c r="F22" s="122" t="s">
        <v>849</v>
      </c>
      <c r="G22" s="122" t="s">
        <v>850</v>
      </c>
      <c r="H22" s="122" t="s">
        <v>851</v>
      </c>
      <c r="I22" s="121"/>
      <c r="J22" s="121"/>
      <c r="K22" s="24">
        <v>1</v>
      </c>
    </row>
    <row r="23" spans="1:11" ht="10.5">
      <c r="A23" s="136">
        <v>14</v>
      </c>
      <c r="B23" s="119" t="s">
        <v>852</v>
      </c>
      <c r="C23" s="119" t="s">
        <v>118</v>
      </c>
      <c r="D23" s="120">
        <v>1989</v>
      </c>
      <c r="E23" s="121">
        <v>2</v>
      </c>
      <c r="F23" s="122" t="s">
        <v>853</v>
      </c>
      <c r="G23" s="122" t="s">
        <v>854</v>
      </c>
      <c r="H23" s="122" t="s">
        <v>855</v>
      </c>
      <c r="I23" s="121"/>
      <c r="J23" s="121"/>
      <c r="K23" s="24">
        <v>1</v>
      </c>
    </row>
    <row r="24" spans="1:11" ht="10.5">
      <c r="A24" s="136">
        <v>15</v>
      </c>
      <c r="B24" s="119" t="s">
        <v>856</v>
      </c>
      <c r="C24" s="119" t="s">
        <v>31</v>
      </c>
      <c r="D24" s="120">
        <v>1989</v>
      </c>
      <c r="E24" s="121" t="s">
        <v>143</v>
      </c>
      <c r="F24" s="122" t="s">
        <v>857</v>
      </c>
      <c r="G24" s="122" t="s">
        <v>858</v>
      </c>
      <c r="H24" s="122" t="s">
        <v>859</v>
      </c>
      <c r="I24" s="121"/>
      <c r="J24" s="121"/>
      <c r="K24" s="24">
        <v>1</v>
      </c>
    </row>
    <row r="25" spans="1:11" ht="10.5">
      <c r="A25" s="136">
        <v>16</v>
      </c>
      <c r="B25" s="119" t="s">
        <v>860</v>
      </c>
      <c r="C25" s="119" t="s">
        <v>118</v>
      </c>
      <c r="D25" s="120">
        <v>1989</v>
      </c>
      <c r="E25" s="121" t="s">
        <v>143</v>
      </c>
      <c r="F25" s="122" t="s">
        <v>861</v>
      </c>
      <c r="G25" s="122" t="s">
        <v>862</v>
      </c>
      <c r="H25" s="121"/>
      <c r="I25" s="121"/>
      <c r="J25" s="121"/>
      <c r="K25" s="24">
        <v>1</v>
      </c>
    </row>
    <row r="26" spans="1:11" ht="10.5">
      <c r="A26" s="136">
        <v>17</v>
      </c>
      <c r="B26" s="119" t="s">
        <v>863</v>
      </c>
      <c r="C26" s="119" t="s">
        <v>23</v>
      </c>
      <c r="D26" s="120">
        <v>1989</v>
      </c>
      <c r="E26" s="121">
        <v>1</v>
      </c>
      <c r="F26" s="122" t="s">
        <v>864</v>
      </c>
      <c r="G26" s="122" t="s">
        <v>865</v>
      </c>
      <c r="H26" s="121"/>
      <c r="I26" s="121"/>
      <c r="J26" s="121"/>
      <c r="K26" s="24">
        <v>1</v>
      </c>
    </row>
    <row r="27" spans="1:11" ht="10.5">
      <c r="A27" s="136">
        <v>18</v>
      </c>
      <c r="B27" s="119" t="s">
        <v>866</v>
      </c>
      <c r="C27" s="119" t="s">
        <v>57</v>
      </c>
      <c r="D27" s="120">
        <v>1989</v>
      </c>
      <c r="E27" s="121">
        <v>1</v>
      </c>
      <c r="F27" s="122" t="s">
        <v>867</v>
      </c>
      <c r="G27" s="121" t="s">
        <v>736</v>
      </c>
      <c r="H27" s="121"/>
      <c r="I27" s="121"/>
      <c r="J27" s="121"/>
      <c r="K27" s="24">
        <v>1</v>
      </c>
    </row>
    <row r="28" spans="1:11" ht="10.5">
      <c r="A28" s="136">
        <v>19</v>
      </c>
      <c r="B28" s="119" t="s">
        <v>868</v>
      </c>
      <c r="C28" s="119" t="s">
        <v>23</v>
      </c>
      <c r="D28" s="120">
        <v>1989</v>
      </c>
      <c r="E28" s="121" t="s">
        <v>143</v>
      </c>
      <c r="F28" s="122" t="s">
        <v>869</v>
      </c>
      <c r="G28" s="121" t="s">
        <v>736</v>
      </c>
      <c r="H28" s="121"/>
      <c r="I28" s="121"/>
      <c r="J28" s="121"/>
      <c r="K28" s="24">
        <v>2</v>
      </c>
    </row>
    <row r="29" spans="1:11" ht="10.5">
      <c r="A29" s="136">
        <v>20</v>
      </c>
      <c r="B29" s="119" t="s">
        <v>870</v>
      </c>
      <c r="C29" s="119" t="s">
        <v>45</v>
      </c>
      <c r="D29" s="120">
        <v>1988</v>
      </c>
      <c r="E29" s="121" t="s">
        <v>143</v>
      </c>
      <c r="F29" s="122" t="s">
        <v>871</v>
      </c>
      <c r="G29" s="121" t="s">
        <v>736</v>
      </c>
      <c r="H29" s="121"/>
      <c r="I29" s="121"/>
      <c r="J29" s="121"/>
      <c r="K29" s="24">
        <v>2</v>
      </c>
    </row>
    <row r="30" spans="1:11" ht="10.5">
      <c r="A30" s="136"/>
      <c r="B30" s="119" t="s">
        <v>872</v>
      </c>
      <c r="C30" s="119" t="s">
        <v>134</v>
      </c>
      <c r="D30" s="120">
        <v>1988</v>
      </c>
      <c r="E30" s="121">
        <v>2</v>
      </c>
      <c r="F30" s="121" t="s">
        <v>736</v>
      </c>
      <c r="G30" s="121" t="s">
        <v>736</v>
      </c>
      <c r="H30" s="121"/>
      <c r="I30" s="121"/>
      <c r="J30" s="121"/>
      <c r="K30" s="24" t="s">
        <v>111</v>
      </c>
    </row>
    <row r="31" spans="1:11" ht="10.5">
      <c r="A31" s="136"/>
      <c r="B31" s="119" t="s">
        <v>873</v>
      </c>
      <c r="C31" s="119" t="s">
        <v>45</v>
      </c>
      <c r="D31" s="120">
        <v>1989</v>
      </c>
      <c r="E31" s="121">
        <v>2</v>
      </c>
      <c r="F31" s="121" t="s">
        <v>736</v>
      </c>
      <c r="G31" s="121" t="s">
        <v>736</v>
      </c>
      <c r="H31" s="121"/>
      <c r="I31" s="121"/>
      <c r="J31" s="121"/>
      <c r="K31" s="24" t="s">
        <v>111</v>
      </c>
    </row>
    <row r="32" spans="1:11" ht="10.5">
      <c r="A32" s="136"/>
      <c r="B32" s="119" t="s">
        <v>874</v>
      </c>
      <c r="C32" s="119" t="s">
        <v>23</v>
      </c>
      <c r="D32" s="120">
        <v>1989</v>
      </c>
      <c r="E32" s="121">
        <v>2</v>
      </c>
      <c r="F32" s="121" t="s">
        <v>736</v>
      </c>
      <c r="G32" s="121" t="s">
        <v>736</v>
      </c>
      <c r="H32" s="121"/>
      <c r="I32" s="121"/>
      <c r="J32" s="121"/>
      <c r="K32" s="24" t="s">
        <v>111</v>
      </c>
    </row>
    <row r="33" spans="1:11" ht="10.5">
      <c r="A33" s="136"/>
      <c r="B33" s="119" t="s">
        <v>875</v>
      </c>
      <c r="C33" s="119" t="s">
        <v>23</v>
      </c>
      <c r="D33" s="120">
        <v>1989</v>
      </c>
      <c r="E33" s="121">
        <v>2</v>
      </c>
      <c r="F33" s="121" t="s">
        <v>736</v>
      </c>
      <c r="G33" s="121" t="s">
        <v>736</v>
      </c>
      <c r="H33" s="121"/>
      <c r="I33" s="121"/>
      <c r="J33" s="121"/>
      <c r="K33" s="24" t="s">
        <v>111</v>
      </c>
    </row>
    <row r="34" spans="1:11" ht="10.5">
      <c r="A34" s="136"/>
      <c r="B34" s="119" t="s">
        <v>876</v>
      </c>
      <c r="C34" s="119" t="s">
        <v>48</v>
      </c>
      <c r="D34" s="120">
        <v>1989</v>
      </c>
      <c r="E34" s="121" t="s">
        <v>143</v>
      </c>
      <c r="F34" s="121" t="s">
        <v>736</v>
      </c>
      <c r="G34" s="121" t="s">
        <v>736</v>
      </c>
      <c r="H34" s="121"/>
      <c r="I34" s="121"/>
      <c r="J34" s="121"/>
      <c r="K34" s="24" t="s">
        <v>111</v>
      </c>
    </row>
    <row r="35" spans="1:11" ht="11.25" thickBot="1">
      <c r="A35" s="137" t="s">
        <v>883</v>
      </c>
      <c r="B35" s="138" t="s">
        <v>877</v>
      </c>
      <c r="C35" s="138" t="s">
        <v>23</v>
      </c>
      <c r="D35" s="139">
        <v>1988</v>
      </c>
      <c r="E35" s="140" t="s">
        <v>143</v>
      </c>
      <c r="F35" s="141" t="s">
        <v>878</v>
      </c>
      <c r="G35" s="141" t="s">
        <v>879</v>
      </c>
      <c r="H35" s="141" t="s">
        <v>880</v>
      </c>
      <c r="I35" s="141" t="s">
        <v>881</v>
      </c>
      <c r="J35" s="141" t="s">
        <v>882</v>
      </c>
      <c r="K35" s="38" t="s">
        <v>111</v>
      </c>
    </row>
    <row r="36" ht="10.5">
      <c r="K36" s="125"/>
    </row>
    <row r="37" ht="12.75">
      <c r="A37" s="112" t="s">
        <v>137</v>
      </c>
    </row>
    <row r="39" ht="12.75">
      <c r="A39" s="112" t="s">
        <v>138</v>
      </c>
    </row>
  </sheetData>
  <mergeCells count="6">
    <mergeCell ref="A6:J6"/>
    <mergeCell ref="A3:E3"/>
    <mergeCell ref="A1:K1"/>
    <mergeCell ref="A2:K2"/>
    <mergeCell ref="F3:K3"/>
    <mergeCell ref="A4:K4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1">
      <selection activeCell="F3" sqref="F3:K3"/>
    </sheetView>
  </sheetViews>
  <sheetFormatPr defaultColWidth="9.140625" defaultRowHeight="12.75"/>
  <cols>
    <col min="1" max="1" width="6.00390625" style="142" bestFit="1" customWidth="1"/>
    <col min="2" max="2" width="21.421875" style="142" bestFit="1" customWidth="1"/>
    <col min="3" max="3" width="27.7109375" style="142" bestFit="1" customWidth="1"/>
    <col min="4" max="4" width="5.57421875" style="154" bestFit="1" customWidth="1"/>
    <col min="5" max="5" width="7.00390625" style="155" bestFit="1" customWidth="1"/>
    <col min="6" max="8" width="9.00390625" style="155" bestFit="1" customWidth="1"/>
    <col min="9" max="9" width="10.421875" style="155" bestFit="1" customWidth="1"/>
    <col min="10" max="10" width="9.00390625" style="155" bestFit="1" customWidth="1"/>
    <col min="11" max="11" width="7.140625" style="142" bestFit="1" customWidth="1"/>
    <col min="12" max="16384" width="9.140625" style="142" customWidth="1"/>
  </cols>
  <sheetData>
    <row r="1" spans="1:11" ht="18">
      <c r="A1" s="510" t="s">
        <v>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</row>
    <row r="2" spans="1:11" s="143" customFormat="1" ht="15">
      <c r="A2" s="511" t="s">
        <v>1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1" s="143" customFormat="1" ht="12.75">
      <c r="A3" s="508" t="s">
        <v>2</v>
      </c>
      <c r="B3" s="508"/>
      <c r="C3" s="508"/>
      <c r="D3" s="508"/>
      <c r="E3" s="508"/>
      <c r="F3" s="509" t="s">
        <v>2013</v>
      </c>
      <c r="G3" s="509"/>
      <c r="H3" s="509"/>
      <c r="I3" s="509"/>
      <c r="J3" s="509"/>
      <c r="K3" s="509"/>
    </row>
    <row r="4" spans="1:11" s="143" customFormat="1" ht="12.75">
      <c r="A4" s="512" t="s">
        <v>884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</row>
    <row r="5" spans="1:10" s="143" customFormat="1" ht="12.75">
      <c r="A5" s="145"/>
      <c r="B5" s="145"/>
      <c r="C5" s="145"/>
      <c r="D5" s="145"/>
      <c r="E5" s="144"/>
      <c r="F5" s="144"/>
      <c r="G5" s="144"/>
      <c r="H5" s="144"/>
      <c r="I5" s="144"/>
      <c r="J5" s="144"/>
    </row>
    <row r="6" spans="1:10" ht="12.75">
      <c r="A6" s="507" t="s">
        <v>4</v>
      </c>
      <c r="B6" s="507"/>
      <c r="C6" s="507"/>
      <c r="D6" s="507"/>
      <c r="E6" s="507"/>
      <c r="F6" s="507"/>
      <c r="G6" s="507"/>
      <c r="H6" s="507"/>
      <c r="I6" s="507"/>
      <c r="J6" s="507"/>
    </row>
    <row r="7" ht="11.25" thickBot="1"/>
    <row r="8" spans="1:11" ht="11.25" thickBot="1">
      <c r="A8" s="160" t="s">
        <v>5</v>
      </c>
      <c r="B8" s="161" t="s">
        <v>6</v>
      </c>
      <c r="C8" s="161" t="s">
        <v>7</v>
      </c>
      <c r="D8" s="161" t="s">
        <v>8</v>
      </c>
      <c r="E8" s="161" t="s">
        <v>9</v>
      </c>
      <c r="F8" s="161" t="s">
        <v>712</v>
      </c>
      <c r="G8" s="162" t="s">
        <v>713</v>
      </c>
      <c r="H8" s="162" t="s">
        <v>714</v>
      </c>
      <c r="I8" s="162" t="s">
        <v>715</v>
      </c>
      <c r="J8" s="163" t="s">
        <v>13</v>
      </c>
      <c r="K8" s="164" t="s">
        <v>788</v>
      </c>
    </row>
    <row r="9" spans="1:11" ht="10.5">
      <c r="A9" s="165">
        <v>1</v>
      </c>
      <c r="B9" s="166" t="s">
        <v>885</v>
      </c>
      <c r="C9" s="166" t="s">
        <v>48</v>
      </c>
      <c r="D9" s="167">
        <v>1990</v>
      </c>
      <c r="E9" s="168" t="s">
        <v>143</v>
      </c>
      <c r="F9" s="169" t="s">
        <v>886</v>
      </c>
      <c r="G9" s="169" t="s">
        <v>887</v>
      </c>
      <c r="H9" s="169" t="s">
        <v>888</v>
      </c>
      <c r="I9" s="169" t="s">
        <v>889</v>
      </c>
      <c r="J9" s="170" t="s">
        <v>890</v>
      </c>
      <c r="K9" s="171" t="s">
        <v>143</v>
      </c>
    </row>
    <row r="10" spans="1:11" ht="10.5">
      <c r="A10" s="172">
        <v>2</v>
      </c>
      <c r="B10" s="146" t="s">
        <v>891</v>
      </c>
      <c r="C10" s="146" t="s">
        <v>68</v>
      </c>
      <c r="D10" s="147">
        <v>1990</v>
      </c>
      <c r="E10" s="148" t="s">
        <v>143</v>
      </c>
      <c r="F10" s="149" t="s">
        <v>892</v>
      </c>
      <c r="G10" s="149" t="s">
        <v>893</v>
      </c>
      <c r="H10" s="149" t="s">
        <v>894</v>
      </c>
      <c r="I10" s="149" t="s">
        <v>895</v>
      </c>
      <c r="J10" s="157" t="s">
        <v>736</v>
      </c>
      <c r="K10" s="173" t="s">
        <v>143</v>
      </c>
    </row>
    <row r="11" spans="1:11" ht="10.5">
      <c r="A11" s="172">
        <v>3</v>
      </c>
      <c r="B11" s="146" t="s">
        <v>896</v>
      </c>
      <c r="C11" s="146" t="s">
        <v>40</v>
      </c>
      <c r="D11" s="147">
        <v>1990</v>
      </c>
      <c r="E11" s="148" t="s">
        <v>143</v>
      </c>
      <c r="F11" s="149" t="s">
        <v>897</v>
      </c>
      <c r="G11" s="149" t="s">
        <v>898</v>
      </c>
      <c r="H11" s="149" t="s">
        <v>899</v>
      </c>
      <c r="I11" s="149" t="s">
        <v>900</v>
      </c>
      <c r="J11" s="156" t="s">
        <v>901</v>
      </c>
      <c r="K11" s="173" t="s">
        <v>143</v>
      </c>
    </row>
    <row r="12" spans="1:11" ht="10.5">
      <c r="A12" s="174">
        <v>4</v>
      </c>
      <c r="B12" s="150" t="s">
        <v>902</v>
      </c>
      <c r="C12" s="150" t="s">
        <v>68</v>
      </c>
      <c r="D12" s="151">
        <v>1990</v>
      </c>
      <c r="E12" s="152" t="s">
        <v>143</v>
      </c>
      <c r="F12" s="153" t="s">
        <v>903</v>
      </c>
      <c r="G12" s="153" t="s">
        <v>904</v>
      </c>
      <c r="H12" s="153" t="s">
        <v>905</v>
      </c>
      <c r="I12" s="152" t="s">
        <v>736</v>
      </c>
      <c r="J12" s="158" t="s">
        <v>906</v>
      </c>
      <c r="K12" s="175" t="s">
        <v>143</v>
      </c>
    </row>
    <row r="13" spans="1:11" ht="10.5">
      <c r="A13" s="174">
        <v>5</v>
      </c>
      <c r="B13" s="150" t="s">
        <v>907</v>
      </c>
      <c r="C13" s="150" t="s">
        <v>51</v>
      </c>
      <c r="D13" s="151">
        <v>1990</v>
      </c>
      <c r="E13" s="152">
        <v>1</v>
      </c>
      <c r="F13" s="153" t="s">
        <v>908</v>
      </c>
      <c r="G13" s="153" t="s">
        <v>909</v>
      </c>
      <c r="H13" s="153" t="s">
        <v>910</v>
      </c>
      <c r="I13" s="152"/>
      <c r="J13" s="159"/>
      <c r="K13" s="175" t="s">
        <v>143</v>
      </c>
    </row>
    <row r="14" spans="1:11" ht="10.5">
      <c r="A14" s="174">
        <v>6</v>
      </c>
      <c r="B14" s="150" t="s">
        <v>911</v>
      </c>
      <c r="C14" s="150" t="s">
        <v>57</v>
      </c>
      <c r="D14" s="151">
        <v>1990</v>
      </c>
      <c r="E14" s="152" t="s">
        <v>143</v>
      </c>
      <c r="F14" s="153" t="s">
        <v>912</v>
      </c>
      <c r="G14" s="153" t="s">
        <v>913</v>
      </c>
      <c r="H14" s="153" t="s">
        <v>914</v>
      </c>
      <c r="I14" s="152"/>
      <c r="J14" s="159"/>
      <c r="K14" s="175" t="s">
        <v>143</v>
      </c>
    </row>
    <row r="15" spans="1:11" ht="10.5">
      <c r="A15" s="174">
        <v>7</v>
      </c>
      <c r="B15" s="150" t="s">
        <v>915</v>
      </c>
      <c r="C15" s="150" t="s">
        <v>23</v>
      </c>
      <c r="D15" s="151">
        <v>1991</v>
      </c>
      <c r="E15" s="152" t="s">
        <v>143</v>
      </c>
      <c r="F15" s="153" t="s">
        <v>916</v>
      </c>
      <c r="G15" s="153" t="s">
        <v>917</v>
      </c>
      <c r="H15" s="153" t="s">
        <v>918</v>
      </c>
      <c r="I15" s="152"/>
      <c r="J15" s="159"/>
      <c r="K15" s="175" t="s">
        <v>143</v>
      </c>
    </row>
    <row r="16" spans="1:11" ht="10.5">
      <c r="A16" s="174">
        <v>8</v>
      </c>
      <c r="B16" s="150" t="s">
        <v>919</v>
      </c>
      <c r="C16" s="150" t="s">
        <v>48</v>
      </c>
      <c r="D16" s="151">
        <v>1990</v>
      </c>
      <c r="E16" s="152" t="s">
        <v>143</v>
      </c>
      <c r="F16" s="153" t="s">
        <v>920</v>
      </c>
      <c r="G16" s="153" t="s">
        <v>921</v>
      </c>
      <c r="H16" s="153" t="s">
        <v>724</v>
      </c>
      <c r="I16" s="152"/>
      <c r="J16" s="159"/>
      <c r="K16" s="175" t="s">
        <v>143</v>
      </c>
    </row>
    <row r="17" spans="1:11" ht="10.5">
      <c r="A17" s="174">
        <v>9</v>
      </c>
      <c r="B17" s="150" t="s">
        <v>922</v>
      </c>
      <c r="C17" s="150" t="s">
        <v>57</v>
      </c>
      <c r="D17" s="151">
        <v>1990</v>
      </c>
      <c r="E17" s="152" t="s">
        <v>143</v>
      </c>
      <c r="F17" s="153" t="s">
        <v>923</v>
      </c>
      <c r="G17" s="153" t="s">
        <v>924</v>
      </c>
      <c r="H17" s="153" t="s">
        <v>925</v>
      </c>
      <c r="I17" s="152"/>
      <c r="J17" s="159"/>
      <c r="K17" s="175" t="s">
        <v>143</v>
      </c>
    </row>
    <row r="18" spans="1:11" ht="10.5">
      <c r="A18" s="174">
        <v>10</v>
      </c>
      <c r="B18" s="150" t="s">
        <v>926</v>
      </c>
      <c r="C18" s="150" t="s">
        <v>34</v>
      </c>
      <c r="D18" s="151">
        <v>1991</v>
      </c>
      <c r="E18" s="152" t="s">
        <v>143</v>
      </c>
      <c r="F18" s="153" t="s">
        <v>927</v>
      </c>
      <c r="G18" s="153" t="s">
        <v>928</v>
      </c>
      <c r="H18" s="153" t="s">
        <v>929</v>
      </c>
      <c r="I18" s="152"/>
      <c r="J18" s="159"/>
      <c r="K18" s="175" t="s">
        <v>143</v>
      </c>
    </row>
    <row r="19" spans="1:11" ht="10.5">
      <c r="A19" s="174">
        <v>11</v>
      </c>
      <c r="B19" s="150" t="s">
        <v>930</v>
      </c>
      <c r="C19" s="150" t="s">
        <v>210</v>
      </c>
      <c r="D19" s="151">
        <v>1990</v>
      </c>
      <c r="E19" s="152" t="s">
        <v>143</v>
      </c>
      <c r="F19" s="153" t="s">
        <v>931</v>
      </c>
      <c r="G19" s="153" t="s">
        <v>932</v>
      </c>
      <c r="H19" s="153" t="s">
        <v>933</v>
      </c>
      <c r="I19" s="152"/>
      <c r="J19" s="159"/>
      <c r="K19" s="175" t="s">
        <v>143</v>
      </c>
    </row>
    <row r="20" spans="1:11" ht="10.5">
      <c r="A20" s="174">
        <v>12</v>
      </c>
      <c r="B20" s="150" t="s">
        <v>934</v>
      </c>
      <c r="C20" s="150" t="s">
        <v>57</v>
      </c>
      <c r="D20" s="151">
        <v>1990</v>
      </c>
      <c r="E20" s="152" t="s">
        <v>143</v>
      </c>
      <c r="F20" s="153" t="s">
        <v>935</v>
      </c>
      <c r="G20" s="153" t="s">
        <v>936</v>
      </c>
      <c r="H20" s="153" t="s">
        <v>937</v>
      </c>
      <c r="I20" s="152"/>
      <c r="J20" s="159"/>
      <c r="K20" s="175">
        <v>1</v>
      </c>
    </row>
    <row r="21" spans="1:11" ht="10.5">
      <c r="A21" s="174">
        <v>13</v>
      </c>
      <c r="B21" s="150" t="s">
        <v>938</v>
      </c>
      <c r="C21" s="150" t="s">
        <v>23</v>
      </c>
      <c r="D21" s="151">
        <v>1991</v>
      </c>
      <c r="E21" s="152">
        <v>1</v>
      </c>
      <c r="F21" s="153" t="s">
        <v>939</v>
      </c>
      <c r="G21" s="153" t="s">
        <v>940</v>
      </c>
      <c r="H21" s="153" t="s">
        <v>941</v>
      </c>
      <c r="I21" s="152"/>
      <c r="J21" s="159"/>
      <c r="K21" s="175">
        <v>1</v>
      </c>
    </row>
    <row r="22" spans="1:11" ht="10.5">
      <c r="A22" s="174">
        <v>14</v>
      </c>
      <c r="B22" s="150" t="s">
        <v>942</v>
      </c>
      <c r="C22" s="150" t="s">
        <v>31</v>
      </c>
      <c r="D22" s="151">
        <v>1991</v>
      </c>
      <c r="E22" s="152">
        <v>1</v>
      </c>
      <c r="F22" s="153" t="s">
        <v>943</v>
      </c>
      <c r="G22" s="153" t="s">
        <v>944</v>
      </c>
      <c r="H22" s="153" t="s">
        <v>945</v>
      </c>
      <c r="I22" s="152"/>
      <c r="J22" s="159"/>
      <c r="K22" s="175">
        <v>1</v>
      </c>
    </row>
    <row r="23" spans="1:11" ht="10.5">
      <c r="A23" s="174">
        <v>15</v>
      </c>
      <c r="B23" s="150" t="s">
        <v>946</v>
      </c>
      <c r="C23" s="150" t="s">
        <v>23</v>
      </c>
      <c r="D23" s="151">
        <v>1990</v>
      </c>
      <c r="E23" s="152" t="s">
        <v>143</v>
      </c>
      <c r="F23" s="153" t="s">
        <v>947</v>
      </c>
      <c r="G23" s="153" t="s">
        <v>948</v>
      </c>
      <c r="H23" s="153" t="s">
        <v>949</v>
      </c>
      <c r="I23" s="152"/>
      <c r="J23" s="159"/>
      <c r="K23" s="175">
        <v>1</v>
      </c>
    </row>
    <row r="24" spans="1:11" ht="10.5">
      <c r="A24" s="174">
        <v>16</v>
      </c>
      <c r="B24" s="150" t="s">
        <v>950</v>
      </c>
      <c r="C24" s="150" t="s">
        <v>23</v>
      </c>
      <c r="D24" s="151">
        <v>1990</v>
      </c>
      <c r="E24" s="152" t="s">
        <v>143</v>
      </c>
      <c r="F24" s="153" t="s">
        <v>951</v>
      </c>
      <c r="G24" s="153" t="s">
        <v>952</v>
      </c>
      <c r="H24" s="152" t="s">
        <v>736</v>
      </c>
      <c r="I24" s="152"/>
      <c r="J24" s="159"/>
      <c r="K24" s="175">
        <v>1</v>
      </c>
    </row>
    <row r="25" spans="1:11" ht="10.5">
      <c r="A25" s="182" t="s">
        <v>167</v>
      </c>
      <c r="B25" s="150" t="s">
        <v>953</v>
      </c>
      <c r="C25" s="150" t="s">
        <v>169</v>
      </c>
      <c r="D25" s="151">
        <v>1990</v>
      </c>
      <c r="E25" s="152">
        <v>1</v>
      </c>
      <c r="F25" s="153" t="s">
        <v>954</v>
      </c>
      <c r="G25" s="153" t="s">
        <v>955</v>
      </c>
      <c r="H25" s="152" t="s">
        <v>736</v>
      </c>
      <c r="I25" s="152"/>
      <c r="J25" s="159"/>
      <c r="K25" s="175">
        <v>1</v>
      </c>
    </row>
    <row r="26" spans="1:11" ht="10.5">
      <c r="A26" s="174">
        <v>17</v>
      </c>
      <c r="B26" s="150" t="s">
        <v>956</v>
      </c>
      <c r="C26" s="150" t="s">
        <v>23</v>
      </c>
      <c r="D26" s="151">
        <v>1991</v>
      </c>
      <c r="E26" s="152">
        <v>1</v>
      </c>
      <c r="F26" s="153" t="s">
        <v>939</v>
      </c>
      <c r="G26" s="153" t="s">
        <v>957</v>
      </c>
      <c r="H26" s="152"/>
      <c r="I26" s="152"/>
      <c r="J26" s="159"/>
      <c r="K26" s="175">
        <v>1</v>
      </c>
    </row>
    <row r="27" spans="1:11" ht="10.5">
      <c r="A27" s="174">
        <v>18</v>
      </c>
      <c r="B27" s="150" t="s">
        <v>958</v>
      </c>
      <c r="C27" s="150" t="s">
        <v>57</v>
      </c>
      <c r="D27" s="151">
        <v>1991</v>
      </c>
      <c r="E27" s="152">
        <v>1</v>
      </c>
      <c r="F27" s="153" t="s">
        <v>959</v>
      </c>
      <c r="G27" s="153" t="s">
        <v>960</v>
      </c>
      <c r="H27" s="152"/>
      <c r="I27" s="152"/>
      <c r="J27" s="159"/>
      <c r="K27" s="175">
        <v>1</v>
      </c>
    </row>
    <row r="28" spans="1:11" ht="10.5">
      <c r="A28" s="174">
        <v>19</v>
      </c>
      <c r="B28" s="150" t="s">
        <v>961</v>
      </c>
      <c r="C28" s="150" t="s">
        <v>40</v>
      </c>
      <c r="D28" s="151">
        <v>1991</v>
      </c>
      <c r="E28" s="152">
        <v>1</v>
      </c>
      <c r="F28" s="153" t="s">
        <v>962</v>
      </c>
      <c r="G28" s="153" t="s">
        <v>864</v>
      </c>
      <c r="H28" s="152"/>
      <c r="I28" s="152"/>
      <c r="J28" s="159"/>
      <c r="K28" s="175">
        <v>1</v>
      </c>
    </row>
    <row r="29" spans="1:11" ht="10.5">
      <c r="A29" s="174">
        <v>20</v>
      </c>
      <c r="B29" s="150" t="s">
        <v>963</v>
      </c>
      <c r="C29" s="150" t="s">
        <v>23</v>
      </c>
      <c r="D29" s="151">
        <v>1991</v>
      </c>
      <c r="E29" s="152">
        <v>2</v>
      </c>
      <c r="F29" s="153" t="s">
        <v>964</v>
      </c>
      <c r="G29" s="153" t="s">
        <v>965</v>
      </c>
      <c r="H29" s="152"/>
      <c r="I29" s="152"/>
      <c r="J29" s="159"/>
      <c r="K29" s="175">
        <v>1</v>
      </c>
    </row>
    <row r="30" spans="1:11" ht="10.5">
      <c r="A30" s="174">
        <v>21</v>
      </c>
      <c r="B30" s="150" t="s">
        <v>966</v>
      </c>
      <c r="C30" s="150" t="s">
        <v>210</v>
      </c>
      <c r="D30" s="151">
        <v>1990</v>
      </c>
      <c r="E30" s="152">
        <v>1</v>
      </c>
      <c r="F30" s="153" t="s">
        <v>967</v>
      </c>
      <c r="G30" s="153" t="s">
        <v>968</v>
      </c>
      <c r="H30" s="152"/>
      <c r="I30" s="152"/>
      <c r="J30" s="159"/>
      <c r="K30" s="175">
        <v>1</v>
      </c>
    </row>
    <row r="31" spans="1:11" ht="10.5">
      <c r="A31" s="174">
        <v>22</v>
      </c>
      <c r="B31" s="150" t="s">
        <v>969</v>
      </c>
      <c r="C31" s="150" t="s">
        <v>57</v>
      </c>
      <c r="D31" s="151">
        <v>1991</v>
      </c>
      <c r="E31" s="152">
        <v>1</v>
      </c>
      <c r="F31" s="153" t="s">
        <v>970</v>
      </c>
      <c r="G31" s="153" t="s">
        <v>971</v>
      </c>
      <c r="H31" s="152"/>
      <c r="I31" s="152"/>
      <c r="J31" s="159"/>
      <c r="K31" s="175">
        <v>1</v>
      </c>
    </row>
    <row r="32" spans="1:11" ht="10.5">
      <c r="A32" s="174">
        <v>23</v>
      </c>
      <c r="B32" s="150" t="s">
        <v>972</v>
      </c>
      <c r="C32" s="150" t="s">
        <v>45</v>
      </c>
      <c r="D32" s="151">
        <v>1990</v>
      </c>
      <c r="E32" s="152">
        <v>2</v>
      </c>
      <c r="F32" s="153" t="s">
        <v>973</v>
      </c>
      <c r="G32" s="153" t="s">
        <v>974</v>
      </c>
      <c r="H32" s="152"/>
      <c r="I32" s="152"/>
      <c r="J32" s="159"/>
      <c r="K32" s="175">
        <v>1</v>
      </c>
    </row>
    <row r="33" spans="1:11" ht="10.5">
      <c r="A33" s="182" t="s">
        <v>167</v>
      </c>
      <c r="B33" s="150" t="s">
        <v>975</v>
      </c>
      <c r="C33" s="150" t="s">
        <v>169</v>
      </c>
      <c r="D33" s="151">
        <v>1991</v>
      </c>
      <c r="E33" s="152">
        <v>2</v>
      </c>
      <c r="F33" s="153" t="s">
        <v>976</v>
      </c>
      <c r="G33" s="153" t="s">
        <v>977</v>
      </c>
      <c r="H33" s="152"/>
      <c r="I33" s="152"/>
      <c r="J33" s="159"/>
      <c r="K33" s="175">
        <v>1</v>
      </c>
    </row>
    <row r="34" spans="1:11" ht="10.5">
      <c r="A34" s="174">
        <v>24</v>
      </c>
      <c r="B34" s="150" t="s">
        <v>978</v>
      </c>
      <c r="C34" s="150" t="s">
        <v>23</v>
      </c>
      <c r="D34" s="151">
        <v>1990</v>
      </c>
      <c r="E34" s="152" t="s">
        <v>143</v>
      </c>
      <c r="F34" s="153" t="s">
        <v>979</v>
      </c>
      <c r="G34" s="153" t="s">
        <v>980</v>
      </c>
      <c r="H34" s="152"/>
      <c r="I34" s="152"/>
      <c r="J34" s="159"/>
      <c r="K34" s="175">
        <v>1</v>
      </c>
    </row>
    <row r="35" spans="1:11" ht="10.5">
      <c r="A35" s="174">
        <v>25</v>
      </c>
      <c r="B35" s="150" t="s">
        <v>981</v>
      </c>
      <c r="C35" s="150" t="s">
        <v>23</v>
      </c>
      <c r="D35" s="151">
        <v>1990</v>
      </c>
      <c r="E35" s="152" t="s">
        <v>143</v>
      </c>
      <c r="F35" s="153" t="s">
        <v>982</v>
      </c>
      <c r="G35" s="153" t="s">
        <v>983</v>
      </c>
      <c r="H35" s="152"/>
      <c r="I35" s="152"/>
      <c r="J35" s="159"/>
      <c r="K35" s="175">
        <v>1</v>
      </c>
    </row>
    <row r="36" spans="1:11" ht="10.5">
      <c r="A36" s="174">
        <v>26</v>
      </c>
      <c r="B36" s="150" t="s">
        <v>984</v>
      </c>
      <c r="C36" s="150" t="s">
        <v>57</v>
      </c>
      <c r="D36" s="151">
        <v>1990</v>
      </c>
      <c r="E36" s="152">
        <v>1</v>
      </c>
      <c r="F36" s="153" t="s">
        <v>985</v>
      </c>
      <c r="G36" s="153" t="s">
        <v>986</v>
      </c>
      <c r="H36" s="152"/>
      <c r="I36" s="152"/>
      <c r="J36" s="159"/>
      <c r="K36" s="175">
        <v>1</v>
      </c>
    </row>
    <row r="37" spans="1:11" ht="10.5">
      <c r="A37" s="174">
        <v>27</v>
      </c>
      <c r="B37" s="150" t="s">
        <v>987</v>
      </c>
      <c r="C37" s="150" t="s">
        <v>40</v>
      </c>
      <c r="D37" s="151">
        <v>1990</v>
      </c>
      <c r="E37" s="152" t="s">
        <v>143</v>
      </c>
      <c r="F37" s="153" t="s">
        <v>988</v>
      </c>
      <c r="G37" s="153" t="s">
        <v>989</v>
      </c>
      <c r="H37" s="152"/>
      <c r="I37" s="152"/>
      <c r="J37" s="159"/>
      <c r="K37" s="175">
        <v>1</v>
      </c>
    </row>
    <row r="38" spans="1:11" ht="10.5">
      <c r="A38" s="174">
        <v>28</v>
      </c>
      <c r="B38" s="150" t="s">
        <v>990</v>
      </c>
      <c r="C38" s="150" t="s">
        <v>410</v>
      </c>
      <c r="D38" s="151">
        <v>1990</v>
      </c>
      <c r="E38" s="152">
        <v>1</v>
      </c>
      <c r="F38" s="153" t="s">
        <v>991</v>
      </c>
      <c r="G38" s="153" t="s">
        <v>992</v>
      </c>
      <c r="H38" s="152"/>
      <c r="I38" s="152"/>
      <c r="J38" s="159"/>
      <c r="K38" s="175">
        <v>1</v>
      </c>
    </row>
    <row r="39" spans="1:11" ht="10.5">
      <c r="A39" s="174">
        <v>29</v>
      </c>
      <c r="B39" s="150" t="s">
        <v>993</v>
      </c>
      <c r="C39" s="150" t="s">
        <v>210</v>
      </c>
      <c r="D39" s="151">
        <v>1990</v>
      </c>
      <c r="E39" s="152">
        <v>2</v>
      </c>
      <c r="F39" s="153" t="s">
        <v>994</v>
      </c>
      <c r="G39" s="153" t="s">
        <v>995</v>
      </c>
      <c r="H39" s="152"/>
      <c r="I39" s="152"/>
      <c r="J39" s="159"/>
      <c r="K39" s="175">
        <v>2</v>
      </c>
    </row>
    <row r="40" spans="1:11" ht="10.5">
      <c r="A40" s="174">
        <v>30</v>
      </c>
      <c r="B40" s="150" t="s">
        <v>996</v>
      </c>
      <c r="C40" s="150" t="s">
        <v>218</v>
      </c>
      <c r="D40" s="151">
        <v>1990</v>
      </c>
      <c r="E40" s="152">
        <v>1</v>
      </c>
      <c r="F40" s="153" t="s">
        <v>997</v>
      </c>
      <c r="G40" s="153" t="s">
        <v>998</v>
      </c>
      <c r="H40" s="152"/>
      <c r="I40" s="152"/>
      <c r="J40" s="159"/>
      <c r="K40" s="175">
        <v>2</v>
      </c>
    </row>
    <row r="41" spans="1:11" ht="10.5">
      <c r="A41" s="174">
        <v>31</v>
      </c>
      <c r="B41" s="150" t="s">
        <v>999</v>
      </c>
      <c r="C41" s="150" t="s">
        <v>57</v>
      </c>
      <c r="D41" s="151">
        <v>1991</v>
      </c>
      <c r="E41" s="152">
        <v>1</v>
      </c>
      <c r="F41" s="153" t="s">
        <v>1000</v>
      </c>
      <c r="G41" s="153" t="s">
        <v>1001</v>
      </c>
      <c r="H41" s="152"/>
      <c r="I41" s="152"/>
      <c r="J41" s="159"/>
      <c r="K41" s="175">
        <v>2</v>
      </c>
    </row>
    <row r="42" spans="1:11" ht="10.5">
      <c r="A42" s="174">
        <v>32</v>
      </c>
      <c r="B42" s="150" t="s">
        <v>1002</v>
      </c>
      <c r="C42" s="150" t="s">
        <v>23</v>
      </c>
      <c r="D42" s="151">
        <v>1991</v>
      </c>
      <c r="E42" s="152" t="s">
        <v>143</v>
      </c>
      <c r="F42" s="153" t="s">
        <v>1003</v>
      </c>
      <c r="G42" s="153" t="s">
        <v>1004</v>
      </c>
      <c r="H42" s="152"/>
      <c r="I42" s="152"/>
      <c r="J42" s="159"/>
      <c r="K42" s="175">
        <v>2</v>
      </c>
    </row>
    <row r="43" spans="1:11" ht="10.5">
      <c r="A43" s="174">
        <v>33</v>
      </c>
      <c r="B43" s="150" t="s">
        <v>1005</v>
      </c>
      <c r="C43" s="150" t="s">
        <v>23</v>
      </c>
      <c r="D43" s="151">
        <v>1990</v>
      </c>
      <c r="E43" s="152">
        <v>2</v>
      </c>
      <c r="F43" s="153" t="s">
        <v>1006</v>
      </c>
      <c r="G43" s="153" t="s">
        <v>1007</v>
      </c>
      <c r="H43" s="152"/>
      <c r="I43" s="152"/>
      <c r="J43" s="159"/>
      <c r="K43" s="175">
        <v>2</v>
      </c>
    </row>
    <row r="44" spans="1:11" ht="10.5">
      <c r="A44" s="174">
        <v>34</v>
      </c>
      <c r="B44" s="150" t="s">
        <v>1008</v>
      </c>
      <c r="C44" s="150" t="s">
        <v>40</v>
      </c>
      <c r="D44" s="151">
        <v>1991</v>
      </c>
      <c r="E44" s="152">
        <v>1</v>
      </c>
      <c r="F44" s="153" t="s">
        <v>1009</v>
      </c>
      <c r="G44" s="153" t="s">
        <v>1010</v>
      </c>
      <c r="H44" s="152"/>
      <c r="I44" s="152"/>
      <c r="J44" s="159"/>
      <c r="K44" s="175">
        <v>2</v>
      </c>
    </row>
    <row r="45" spans="1:11" ht="10.5">
      <c r="A45" s="174">
        <v>35</v>
      </c>
      <c r="B45" s="150" t="s">
        <v>1011</v>
      </c>
      <c r="C45" s="150" t="s">
        <v>231</v>
      </c>
      <c r="D45" s="151">
        <v>1990</v>
      </c>
      <c r="E45" s="152">
        <v>1</v>
      </c>
      <c r="F45" s="153" t="s">
        <v>1012</v>
      </c>
      <c r="G45" s="153" t="s">
        <v>1013</v>
      </c>
      <c r="H45" s="152"/>
      <c r="I45" s="152"/>
      <c r="J45" s="159"/>
      <c r="K45" s="175">
        <v>2</v>
      </c>
    </row>
    <row r="46" spans="1:11" ht="10.5">
      <c r="A46" s="174">
        <v>36</v>
      </c>
      <c r="B46" s="150" t="s">
        <v>1014</v>
      </c>
      <c r="C46" s="150" t="s">
        <v>74</v>
      </c>
      <c r="D46" s="151">
        <v>1990</v>
      </c>
      <c r="E46" s="152">
        <v>1</v>
      </c>
      <c r="F46" s="153" t="s">
        <v>1015</v>
      </c>
      <c r="G46" s="153" t="s">
        <v>1016</v>
      </c>
      <c r="H46" s="152"/>
      <c r="I46" s="152"/>
      <c r="J46" s="159"/>
      <c r="K46" s="175">
        <v>2</v>
      </c>
    </row>
    <row r="47" spans="1:11" ht="10.5">
      <c r="A47" s="174">
        <v>37</v>
      </c>
      <c r="B47" s="150" t="s">
        <v>1017</v>
      </c>
      <c r="C47" s="150" t="s">
        <v>31</v>
      </c>
      <c r="D47" s="151">
        <v>1991</v>
      </c>
      <c r="E47" s="152">
        <v>1</v>
      </c>
      <c r="F47" s="153" t="s">
        <v>1018</v>
      </c>
      <c r="G47" s="153" t="s">
        <v>1019</v>
      </c>
      <c r="H47" s="152"/>
      <c r="I47" s="152"/>
      <c r="J47" s="159"/>
      <c r="K47" s="175">
        <v>2</v>
      </c>
    </row>
    <row r="48" spans="1:11" ht="10.5">
      <c r="A48" s="174">
        <v>38</v>
      </c>
      <c r="B48" s="150" t="s">
        <v>1020</v>
      </c>
      <c r="C48" s="150" t="s">
        <v>23</v>
      </c>
      <c r="D48" s="151">
        <v>1991</v>
      </c>
      <c r="E48" s="152">
        <v>3</v>
      </c>
      <c r="F48" s="153" t="s">
        <v>1021</v>
      </c>
      <c r="G48" s="153" t="s">
        <v>1022</v>
      </c>
      <c r="H48" s="152"/>
      <c r="I48" s="152"/>
      <c r="J48" s="159"/>
      <c r="K48" s="175">
        <v>2</v>
      </c>
    </row>
    <row r="49" spans="1:11" ht="10.5">
      <c r="A49" s="174">
        <v>39</v>
      </c>
      <c r="B49" s="150" t="s">
        <v>1023</v>
      </c>
      <c r="C49" s="150" t="s">
        <v>23</v>
      </c>
      <c r="D49" s="151">
        <v>1991</v>
      </c>
      <c r="E49" s="152">
        <v>3</v>
      </c>
      <c r="F49" s="153" t="s">
        <v>1024</v>
      </c>
      <c r="G49" s="153" t="s">
        <v>1025</v>
      </c>
      <c r="H49" s="152"/>
      <c r="I49" s="152"/>
      <c r="J49" s="159"/>
      <c r="K49" s="175">
        <v>3</v>
      </c>
    </row>
    <row r="50" spans="1:11" ht="10.5">
      <c r="A50" s="174">
        <v>40</v>
      </c>
      <c r="B50" s="150" t="s">
        <v>1026</v>
      </c>
      <c r="C50" s="150" t="s">
        <v>45</v>
      </c>
      <c r="D50" s="151">
        <v>1990</v>
      </c>
      <c r="E50" s="152">
        <v>2</v>
      </c>
      <c r="F50" s="153" t="s">
        <v>1027</v>
      </c>
      <c r="G50" s="152" t="s">
        <v>736</v>
      </c>
      <c r="H50" s="152"/>
      <c r="I50" s="152"/>
      <c r="J50" s="159"/>
      <c r="K50" s="175">
        <v>3</v>
      </c>
    </row>
    <row r="51" spans="1:11" ht="10.5">
      <c r="A51" s="174">
        <v>41</v>
      </c>
      <c r="B51" s="150" t="s">
        <v>1028</v>
      </c>
      <c r="C51" s="150" t="s">
        <v>45</v>
      </c>
      <c r="D51" s="151">
        <v>1991</v>
      </c>
      <c r="E51" s="152">
        <v>1</v>
      </c>
      <c r="F51" s="153" t="s">
        <v>1029</v>
      </c>
      <c r="G51" s="152" t="s">
        <v>736</v>
      </c>
      <c r="H51" s="152"/>
      <c r="I51" s="152"/>
      <c r="J51" s="159"/>
      <c r="K51" s="175">
        <v>3</v>
      </c>
    </row>
    <row r="52" spans="1:11" ht="10.5">
      <c r="A52" s="174">
        <v>42</v>
      </c>
      <c r="B52" s="150" t="s">
        <v>1030</v>
      </c>
      <c r="C52" s="150" t="s">
        <v>45</v>
      </c>
      <c r="D52" s="151">
        <v>1990</v>
      </c>
      <c r="E52" s="152">
        <v>3</v>
      </c>
      <c r="F52" s="153" t="s">
        <v>1031</v>
      </c>
      <c r="G52" s="152" t="s">
        <v>736</v>
      </c>
      <c r="H52" s="152"/>
      <c r="I52" s="152"/>
      <c r="J52" s="159"/>
      <c r="K52" s="175">
        <v>3</v>
      </c>
    </row>
    <row r="53" spans="1:11" ht="10.5">
      <c r="A53" s="174">
        <v>43</v>
      </c>
      <c r="B53" s="150" t="s">
        <v>1032</v>
      </c>
      <c r="C53" s="150" t="s">
        <v>23</v>
      </c>
      <c r="D53" s="151">
        <v>1991</v>
      </c>
      <c r="E53" s="152" t="s">
        <v>143</v>
      </c>
      <c r="F53" s="153" t="s">
        <v>1033</v>
      </c>
      <c r="G53" s="152" t="s">
        <v>736</v>
      </c>
      <c r="H53" s="152"/>
      <c r="I53" s="152"/>
      <c r="J53" s="159"/>
      <c r="K53" s="175" t="s">
        <v>77</v>
      </c>
    </row>
    <row r="54" spans="1:11" ht="10.5">
      <c r="A54" s="174">
        <v>44</v>
      </c>
      <c r="B54" s="150" t="s">
        <v>1034</v>
      </c>
      <c r="C54" s="150" t="s">
        <v>23</v>
      </c>
      <c r="D54" s="151">
        <v>1991</v>
      </c>
      <c r="E54" s="152">
        <v>2</v>
      </c>
      <c r="F54" s="153" t="s">
        <v>1035</v>
      </c>
      <c r="G54" s="152" t="s">
        <v>736</v>
      </c>
      <c r="H54" s="152"/>
      <c r="I54" s="152"/>
      <c r="J54" s="159"/>
      <c r="K54" s="175" t="s">
        <v>35</v>
      </c>
    </row>
    <row r="55" spans="1:11" ht="10.5">
      <c r="A55" s="174">
        <v>45</v>
      </c>
      <c r="B55" s="150" t="s">
        <v>1036</v>
      </c>
      <c r="C55" s="150" t="s">
        <v>406</v>
      </c>
      <c r="D55" s="151">
        <v>1991</v>
      </c>
      <c r="E55" s="152">
        <v>2</v>
      </c>
      <c r="F55" s="153" t="s">
        <v>1037</v>
      </c>
      <c r="G55" s="152" t="s">
        <v>736</v>
      </c>
      <c r="H55" s="152"/>
      <c r="I55" s="152"/>
      <c r="J55" s="159"/>
      <c r="K55" s="175" t="s">
        <v>107</v>
      </c>
    </row>
    <row r="56" spans="1:11" ht="10.5">
      <c r="A56" s="174"/>
      <c r="B56" s="150" t="s">
        <v>1038</v>
      </c>
      <c r="C56" s="150" t="s">
        <v>40</v>
      </c>
      <c r="D56" s="151">
        <v>1991</v>
      </c>
      <c r="E56" s="152" t="s">
        <v>107</v>
      </c>
      <c r="F56" s="152" t="s">
        <v>736</v>
      </c>
      <c r="G56" s="152" t="s">
        <v>736</v>
      </c>
      <c r="H56" s="152"/>
      <c r="I56" s="152"/>
      <c r="J56" s="159"/>
      <c r="K56" s="175" t="s">
        <v>111</v>
      </c>
    </row>
    <row r="57" spans="1:11" ht="10.5">
      <c r="A57" s="174"/>
      <c r="B57" s="150" t="s">
        <v>1039</v>
      </c>
      <c r="C57" s="150" t="s">
        <v>48</v>
      </c>
      <c r="D57" s="151">
        <v>1991</v>
      </c>
      <c r="E57" s="152">
        <v>3</v>
      </c>
      <c r="F57" s="152" t="s">
        <v>736</v>
      </c>
      <c r="G57" s="152" t="s">
        <v>736</v>
      </c>
      <c r="H57" s="152"/>
      <c r="I57" s="152"/>
      <c r="J57" s="159"/>
      <c r="K57" s="175" t="s">
        <v>111</v>
      </c>
    </row>
    <row r="58" spans="1:11" ht="10.5">
      <c r="A58" s="174"/>
      <c r="B58" s="150" t="s">
        <v>1040</v>
      </c>
      <c r="C58" s="150" t="s">
        <v>57</v>
      </c>
      <c r="D58" s="151">
        <v>1990</v>
      </c>
      <c r="E58" s="152" t="s">
        <v>107</v>
      </c>
      <c r="F58" s="152" t="s">
        <v>736</v>
      </c>
      <c r="G58" s="152" t="s">
        <v>736</v>
      </c>
      <c r="H58" s="152"/>
      <c r="I58" s="152"/>
      <c r="J58" s="159"/>
      <c r="K58" s="175" t="s">
        <v>111</v>
      </c>
    </row>
    <row r="59" spans="1:11" ht="10.5">
      <c r="A59" s="174"/>
      <c r="B59" s="150" t="s">
        <v>1041</v>
      </c>
      <c r="C59" s="150" t="s">
        <v>57</v>
      </c>
      <c r="D59" s="151">
        <v>1991</v>
      </c>
      <c r="E59" s="152" t="s">
        <v>107</v>
      </c>
      <c r="F59" s="152" t="s">
        <v>736</v>
      </c>
      <c r="G59" s="152" t="s">
        <v>736</v>
      </c>
      <c r="H59" s="152"/>
      <c r="I59" s="152"/>
      <c r="J59" s="159"/>
      <c r="K59" s="175" t="s">
        <v>111</v>
      </c>
    </row>
    <row r="60" spans="1:11" ht="10.5">
      <c r="A60" s="174"/>
      <c r="B60" s="150" t="s">
        <v>1042</v>
      </c>
      <c r="C60" s="150" t="s">
        <v>48</v>
      </c>
      <c r="D60" s="151">
        <v>1991</v>
      </c>
      <c r="E60" s="152">
        <v>1</v>
      </c>
      <c r="F60" s="152" t="s">
        <v>736</v>
      </c>
      <c r="G60" s="152" t="s">
        <v>736</v>
      </c>
      <c r="H60" s="152"/>
      <c r="I60" s="152"/>
      <c r="J60" s="159"/>
      <c r="K60" s="175" t="s">
        <v>111</v>
      </c>
    </row>
    <row r="61" spans="1:11" ht="10.5">
      <c r="A61" s="174"/>
      <c r="B61" s="150" t="s">
        <v>1043</v>
      </c>
      <c r="C61" s="150" t="s">
        <v>74</v>
      </c>
      <c r="D61" s="151">
        <v>1991</v>
      </c>
      <c r="E61" s="152">
        <v>1</v>
      </c>
      <c r="F61" s="152" t="s">
        <v>736</v>
      </c>
      <c r="G61" s="152" t="s">
        <v>736</v>
      </c>
      <c r="H61" s="152"/>
      <c r="I61" s="152"/>
      <c r="J61" s="159"/>
      <c r="K61" s="175" t="s">
        <v>111</v>
      </c>
    </row>
    <row r="62" spans="1:11" ht="10.5">
      <c r="A62" s="174"/>
      <c r="B62" s="150" t="s">
        <v>1044</v>
      </c>
      <c r="C62" s="150" t="s">
        <v>23</v>
      </c>
      <c r="D62" s="151">
        <v>1991</v>
      </c>
      <c r="E62" s="152">
        <v>3</v>
      </c>
      <c r="F62" s="152" t="s">
        <v>736</v>
      </c>
      <c r="G62" s="152" t="s">
        <v>736</v>
      </c>
      <c r="H62" s="152"/>
      <c r="I62" s="152"/>
      <c r="J62" s="159"/>
      <c r="K62" s="175" t="s">
        <v>111</v>
      </c>
    </row>
    <row r="63" spans="1:11" ht="10.5">
      <c r="A63" s="174"/>
      <c r="B63" s="150" t="s">
        <v>1045</v>
      </c>
      <c r="C63" s="150" t="s">
        <v>48</v>
      </c>
      <c r="D63" s="151">
        <v>1991</v>
      </c>
      <c r="E63" s="152">
        <v>1</v>
      </c>
      <c r="F63" s="152" t="s">
        <v>736</v>
      </c>
      <c r="G63" s="152" t="s">
        <v>736</v>
      </c>
      <c r="H63" s="152"/>
      <c r="I63" s="152"/>
      <c r="J63" s="159"/>
      <c r="K63" s="175" t="s">
        <v>111</v>
      </c>
    </row>
    <row r="64" spans="1:11" ht="10.5">
      <c r="A64" s="174"/>
      <c r="B64" s="150" t="s">
        <v>1046</v>
      </c>
      <c r="C64" s="150" t="s">
        <v>71</v>
      </c>
      <c r="D64" s="151">
        <v>1991</v>
      </c>
      <c r="E64" s="152" t="s">
        <v>119</v>
      </c>
      <c r="F64" s="152" t="s">
        <v>736</v>
      </c>
      <c r="G64" s="152" t="s">
        <v>736</v>
      </c>
      <c r="H64" s="152"/>
      <c r="I64" s="152"/>
      <c r="J64" s="159"/>
      <c r="K64" s="175" t="s">
        <v>111</v>
      </c>
    </row>
    <row r="65" spans="1:11" ht="10.5">
      <c r="A65" s="174"/>
      <c r="B65" s="150" t="s">
        <v>1047</v>
      </c>
      <c r="C65" s="150" t="s">
        <v>45</v>
      </c>
      <c r="D65" s="151">
        <v>1991</v>
      </c>
      <c r="E65" s="152">
        <v>1</v>
      </c>
      <c r="F65" s="152" t="s">
        <v>736</v>
      </c>
      <c r="G65" s="152" t="s">
        <v>736</v>
      </c>
      <c r="H65" s="152"/>
      <c r="I65" s="152"/>
      <c r="J65" s="159"/>
      <c r="K65" s="175" t="s">
        <v>111</v>
      </c>
    </row>
    <row r="66" spans="1:11" ht="10.5">
      <c r="A66" s="174"/>
      <c r="B66" s="150" t="s">
        <v>1048</v>
      </c>
      <c r="C66" s="150" t="s">
        <v>34</v>
      </c>
      <c r="D66" s="151">
        <v>1990</v>
      </c>
      <c r="E66" s="152">
        <v>1</v>
      </c>
      <c r="F66" s="152" t="s">
        <v>1049</v>
      </c>
      <c r="G66" s="152" t="s">
        <v>1049</v>
      </c>
      <c r="H66" s="152"/>
      <c r="I66" s="152"/>
      <c r="J66" s="159"/>
      <c r="K66" s="175" t="s">
        <v>111</v>
      </c>
    </row>
    <row r="67" spans="1:11" ht="10.5">
      <c r="A67" s="174"/>
      <c r="B67" s="150" t="s">
        <v>1050</v>
      </c>
      <c r="C67" s="150" t="s">
        <v>327</v>
      </c>
      <c r="D67" s="151">
        <v>1990</v>
      </c>
      <c r="E67" s="152">
        <v>1</v>
      </c>
      <c r="F67" s="152" t="s">
        <v>1049</v>
      </c>
      <c r="G67" s="152" t="s">
        <v>1049</v>
      </c>
      <c r="H67" s="152"/>
      <c r="I67" s="152"/>
      <c r="J67" s="159"/>
      <c r="K67" s="175" t="s">
        <v>111</v>
      </c>
    </row>
    <row r="68" spans="1:11" ht="11.25" thickBot="1">
      <c r="A68" s="176"/>
      <c r="B68" s="177" t="s">
        <v>1051</v>
      </c>
      <c r="C68" s="177" t="s">
        <v>57</v>
      </c>
      <c r="D68" s="178">
        <v>1991</v>
      </c>
      <c r="E68" s="179" t="s">
        <v>35</v>
      </c>
      <c r="F68" s="179" t="s">
        <v>1049</v>
      </c>
      <c r="G68" s="179" t="s">
        <v>1049</v>
      </c>
      <c r="H68" s="179"/>
      <c r="I68" s="179"/>
      <c r="J68" s="180"/>
      <c r="K68" s="181" t="s">
        <v>111</v>
      </c>
    </row>
    <row r="70" ht="12.75">
      <c r="A70" s="143" t="s">
        <v>137</v>
      </c>
    </row>
    <row r="72" ht="12.75">
      <c r="A72" s="143" t="s">
        <v>138</v>
      </c>
    </row>
  </sheetData>
  <mergeCells count="6">
    <mergeCell ref="A6:J6"/>
    <mergeCell ref="A3:E3"/>
    <mergeCell ref="F3:K3"/>
    <mergeCell ref="A1:K1"/>
    <mergeCell ref="A2:K2"/>
    <mergeCell ref="A4:K4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scale="67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="75" zoomScaleNormal="75" workbookViewId="0" topLeftCell="H1">
      <selection activeCell="A1" sqref="A1:R1"/>
    </sheetView>
  </sheetViews>
  <sheetFormatPr defaultColWidth="9.140625" defaultRowHeight="12.75"/>
  <cols>
    <col min="1" max="1" width="6.140625" style="220" bestFit="1" customWidth="1"/>
    <col min="2" max="2" width="23.7109375" style="220" bestFit="1" customWidth="1"/>
    <col min="3" max="3" width="28.57421875" style="220" bestFit="1" customWidth="1"/>
    <col min="4" max="4" width="5.8515625" style="225" bestFit="1" customWidth="1"/>
    <col min="5" max="5" width="7.140625" style="226" bestFit="1" customWidth="1"/>
    <col min="6" max="17" width="9.00390625" style="226" bestFit="1" customWidth="1"/>
    <col min="18" max="16384" width="9.140625" style="220" customWidth="1"/>
  </cols>
  <sheetData>
    <row r="1" spans="1:18" ht="18">
      <c r="A1" s="519" t="s">
        <v>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</row>
    <row r="2" spans="1:18" s="221" customFormat="1" ht="15">
      <c r="A2" s="520" t="s">
        <v>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</row>
    <row r="3" spans="1:18" s="221" customFormat="1" ht="12.75">
      <c r="A3" s="518" t="s">
        <v>2</v>
      </c>
      <c r="B3" s="518"/>
      <c r="C3" s="518"/>
      <c r="D3" s="518"/>
      <c r="E3" s="518"/>
      <c r="F3" s="222"/>
      <c r="G3" s="222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</row>
    <row r="4" spans="1:18" s="221" customFormat="1" ht="12.75">
      <c r="A4" s="522" t="s">
        <v>1826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</row>
    <row r="5" spans="1:17" s="221" customFormat="1" ht="12.75">
      <c r="A5" s="224"/>
      <c r="B5" s="224"/>
      <c r="C5" s="224"/>
      <c r="D5" s="224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ht="12.75">
      <c r="A6" s="517" t="s">
        <v>4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</row>
    <row r="7" ht="11.25" thickBot="1"/>
    <row r="8" spans="1:19" ht="12.75" customHeight="1">
      <c r="A8" s="515" t="s">
        <v>5</v>
      </c>
      <c r="B8" s="513" t="s">
        <v>6</v>
      </c>
      <c r="C8" s="513" t="s">
        <v>7</v>
      </c>
      <c r="D8" s="513" t="s">
        <v>8</v>
      </c>
      <c r="E8" s="513" t="s">
        <v>9</v>
      </c>
      <c r="F8" s="513" t="s">
        <v>10</v>
      </c>
      <c r="G8" s="513"/>
      <c r="H8" s="513"/>
      <c r="I8" s="513" t="s">
        <v>11</v>
      </c>
      <c r="J8" s="513"/>
      <c r="K8" s="513"/>
      <c r="L8" s="513" t="s">
        <v>715</v>
      </c>
      <c r="M8" s="513"/>
      <c r="N8" s="513"/>
      <c r="O8" s="513" t="s">
        <v>13</v>
      </c>
      <c r="P8" s="513"/>
      <c r="Q8" s="513"/>
      <c r="R8" s="374" t="s">
        <v>14</v>
      </c>
      <c r="S8" s="201"/>
    </row>
    <row r="9" spans="1:19" ht="11.25" thickBot="1">
      <c r="A9" s="516"/>
      <c r="B9" s="514"/>
      <c r="C9" s="514"/>
      <c r="D9" s="514"/>
      <c r="E9" s="514"/>
      <c r="F9" s="274" t="s">
        <v>712</v>
      </c>
      <c r="G9" s="274" t="s">
        <v>1053</v>
      </c>
      <c r="H9" s="275" t="s">
        <v>1054</v>
      </c>
      <c r="I9" s="274" t="s">
        <v>712</v>
      </c>
      <c r="J9" s="274" t="s">
        <v>1053</v>
      </c>
      <c r="K9" s="275" t="s">
        <v>1054</v>
      </c>
      <c r="L9" s="274" t="s">
        <v>712</v>
      </c>
      <c r="M9" s="274" t="s">
        <v>1053</v>
      </c>
      <c r="N9" s="275" t="s">
        <v>1054</v>
      </c>
      <c r="O9" s="274" t="s">
        <v>712</v>
      </c>
      <c r="P9" s="274" t="s">
        <v>1053</v>
      </c>
      <c r="Q9" s="275" t="s">
        <v>1054</v>
      </c>
      <c r="R9" s="379"/>
      <c r="S9" s="201"/>
    </row>
    <row r="10" spans="1:18" ht="10.5">
      <c r="A10" s="284">
        <v>1</v>
      </c>
      <c r="B10" s="285" t="s">
        <v>1827</v>
      </c>
      <c r="C10" s="285" t="s">
        <v>68</v>
      </c>
      <c r="D10" s="286">
        <v>1990</v>
      </c>
      <c r="E10" s="287" t="s">
        <v>143</v>
      </c>
      <c r="F10" s="288" t="s">
        <v>1828</v>
      </c>
      <c r="G10" s="288" t="s">
        <v>1829</v>
      </c>
      <c r="H10" s="288" t="s">
        <v>775</v>
      </c>
      <c r="I10" s="288" t="s">
        <v>1830</v>
      </c>
      <c r="J10" s="288" t="s">
        <v>1831</v>
      </c>
      <c r="K10" s="288" t="s">
        <v>1832</v>
      </c>
      <c r="L10" s="288" t="s">
        <v>1833</v>
      </c>
      <c r="M10" s="288" t="s">
        <v>1834</v>
      </c>
      <c r="N10" s="288" t="s">
        <v>1835</v>
      </c>
      <c r="O10" s="288" t="s">
        <v>1836</v>
      </c>
      <c r="P10" s="288" t="s">
        <v>1837</v>
      </c>
      <c r="Q10" s="288" t="s">
        <v>1838</v>
      </c>
      <c r="R10" s="47" t="s">
        <v>143</v>
      </c>
    </row>
    <row r="11" spans="1:18" ht="10.5">
      <c r="A11" s="289">
        <v>2</v>
      </c>
      <c r="B11" s="276" t="s">
        <v>1839</v>
      </c>
      <c r="C11" s="276" t="s">
        <v>57</v>
      </c>
      <c r="D11" s="277">
        <v>1990</v>
      </c>
      <c r="E11" s="278" t="s">
        <v>143</v>
      </c>
      <c r="F11" s="279" t="s">
        <v>1840</v>
      </c>
      <c r="G11" s="279" t="s">
        <v>1347</v>
      </c>
      <c r="H11" s="279" t="s">
        <v>1841</v>
      </c>
      <c r="I11" s="279" t="s">
        <v>1842</v>
      </c>
      <c r="J11" s="279" t="s">
        <v>1843</v>
      </c>
      <c r="K11" s="279" t="s">
        <v>1844</v>
      </c>
      <c r="L11" s="279" t="s">
        <v>1845</v>
      </c>
      <c r="M11" s="279" t="s">
        <v>1846</v>
      </c>
      <c r="N11" s="279" t="s">
        <v>1847</v>
      </c>
      <c r="O11" s="279" t="s">
        <v>1848</v>
      </c>
      <c r="P11" s="279" t="s">
        <v>1849</v>
      </c>
      <c r="Q11" s="279" t="s">
        <v>1850</v>
      </c>
      <c r="R11" s="53" t="s">
        <v>143</v>
      </c>
    </row>
    <row r="12" spans="1:18" ht="10.5">
      <c r="A12" s="289">
        <v>3</v>
      </c>
      <c r="B12" s="276" t="s">
        <v>1851</v>
      </c>
      <c r="C12" s="276" t="s">
        <v>31</v>
      </c>
      <c r="D12" s="277">
        <v>1990</v>
      </c>
      <c r="E12" s="278" t="s">
        <v>143</v>
      </c>
      <c r="F12" s="279" t="s">
        <v>1837</v>
      </c>
      <c r="G12" s="279" t="s">
        <v>1069</v>
      </c>
      <c r="H12" s="279" t="s">
        <v>1852</v>
      </c>
      <c r="I12" s="279" t="s">
        <v>1853</v>
      </c>
      <c r="J12" s="279" t="s">
        <v>1854</v>
      </c>
      <c r="K12" s="279" t="s">
        <v>1264</v>
      </c>
      <c r="L12" s="279" t="s">
        <v>1855</v>
      </c>
      <c r="M12" s="279" t="s">
        <v>1856</v>
      </c>
      <c r="N12" s="279" t="s">
        <v>1857</v>
      </c>
      <c r="O12" s="279" t="s">
        <v>1858</v>
      </c>
      <c r="P12" s="279" t="s">
        <v>1859</v>
      </c>
      <c r="Q12" s="279" t="s">
        <v>1860</v>
      </c>
      <c r="R12" s="53" t="s">
        <v>143</v>
      </c>
    </row>
    <row r="13" spans="1:18" ht="10.5">
      <c r="A13" s="290">
        <v>4</v>
      </c>
      <c r="B13" s="280" t="s">
        <v>1861</v>
      </c>
      <c r="C13" s="280" t="s">
        <v>68</v>
      </c>
      <c r="D13" s="281">
        <v>1990</v>
      </c>
      <c r="E13" s="282" t="s">
        <v>143</v>
      </c>
      <c r="F13" s="283" t="s">
        <v>1862</v>
      </c>
      <c r="G13" s="283" t="s">
        <v>1863</v>
      </c>
      <c r="H13" s="283" t="s">
        <v>1243</v>
      </c>
      <c r="I13" s="283" t="s">
        <v>1864</v>
      </c>
      <c r="J13" s="283" t="s">
        <v>1865</v>
      </c>
      <c r="K13" s="283" t="s">
        <v>1235</v>
      </c>
      <c r="L13" s="283" t="s">
        <v>1866</v>
      </c>
      <c r="M13" s="283" t="s">
        <v>1867</v>
      </c>
      <c r="N13" s="283" t="s">
        <v>1868</v>
      </c>
      <c r="O13" s="282" t="s">
        <v>736</v>
      </c>
      <c r="P13" s="283" t="s">
        <v>1531</v>
      </c>
      <c r="Q13" s="282" t="s">
        <v>736</v>
      </c>
      <c r="R13" s="53" t="s">
        <v>143</v>
      </c>
    </row>
    <row r="14" spans="1:18" ht="10.5">
      <c r="A14" s="290">
        <v>5</v>
      </c>
      <c r="B14" s="280" t="s">
        <v>1869</v>
      </c>
      <c r="C14" s="280" t="s">
        <v>23</v>
      </c>
      <c r="D14" s="281">
        <v>1990</v>
      </c>
      <c r="E14" s="282">
        <v>1</v>
      </c>
      <c r="F14" s="283" t="s">
        <v>1870</v>
      </c>
      <c r="G14" s="283" t="s">
        <v>1871</v>
      </c>
      <c r="H14" s="283" t="s">
        <v>732</v>
      </c>
      <c r="I14" s="283" t="s">
        <v>1872</v>
      </c>
      <c r="J14" s="283" t="s">
        <v>1873</v>
      </c>
      <c r="K14" s="283" t="s">
        <v>1874</v>
      </c>
      <c r="L14" s="282"/>
      <c r="M14" s="282"/>
      <c r="N14" s="282"/>
      <c r="O14" s="282"/>
      <c r="P14" s="282"/>
      <c r="Q14" s="282"/>
      <c r="R14" s="53" t="s">
        <v>143</v>
      </c>
    </row>
    <row r="15" spans="1:18" ht="10.5">
      <c r="A15" s="290">
        <v>6</v>
      </c>
      <c r="B15" s="280" t="s">
        <v>1875</v>
      </c>
      <c r="C15" s="280" t="s">
        <v>68</v>
      </c>
      <c r="D15" s="281">
        <v>1990</v>
      </c>
      <c r="E15" s="282" t="s">
        <v>143</v>
      </c>
      <c r="F15" s="283" t="s">
        <v>1876</v>
      </c>
      <c r="G15" s="283" t="s">
        <v>1129</v>
      </c>
      <c r="H15" s="283" t="s">
        <v>1877</v>
      </c>
      <c r="I15" s="283" t="s">
        <v>1849</v>
      </c>
      <c r="J15" s="283" t="s">
        <v>1878</v>
      </c>
      <c r="K15" s="283" t="s">
        <v>1879</v>
      </c>
      <c r="L15" s="282"/>
      <c r="M15" s="282"/>
      <c r="N15" s="282"/>
      <c r="O15" s="282"/>
      <c r="P15" s="282"/>
      <c r="Q15" s="282"/>
      <c r="R15" s="53" t="s">
        <v>143</v>
      </c>
    </row>
    <row r="16" spans="1:18" ht="10.5">
      <c r="A16" s="290">
        <v>7</v>
      </c>
      <c r="B16" s="280" t="s">
        <v>1880</v>
      </c>
      <c r="C16" s="280" t="s">
        <v>48</v>
      </c>
      <c r="D16" s="281">
        <v>1990</v>
      </c>
      <c r="E16" s="282" t="s">
        <v>143</v>
      </c>
      <c r="F16" s="283" t="s">
        <v>1881</v>
      </c>
      <c r="G16" s="283" t="s">
        <v>1882</v>
      </c>
      <c r="H16" s="283" t="s">
        <v>1883</v>
      </c>
      <c r="I16" s="283" t="s">
        <v>1884</v>
      </c>
      <c r="J16" s="283" t="s">
        <v>1885</v>
      </c>
      <c r="K16" s="283" t="s">
        <v>1886</v>
      </c>
      <c r="L16" s="282"/>
      <c r="M16" s="282"/>
      <c r="N16" s="282"/>
      <c r="O16" s="282"/>
      <c r="P16" s="282"/>
      <c r="Q16" s="282"/>
      <c r="R16" s="53" t="s">
        <v>143</v>
      </c>
    </row>
    <row r="17" spans="1:18" ht="10.5">
      <c r="A17" s="290">
        <v>8</v>
      </c>
      <c r="B17" s="280" t="s">
        <v>1887</v>
      </c>
      <c r="C17" s="280" t="s">
        <v>374</v>
      </c>
      <c r="D17" s="281">
        <v>1991</v>
      </c>
      <c r="E17" s="282" t="s">
        <v>143</v>
      </c>
      <c r="F17" s="283" t="s">
        <v>1888</v>
      </c>
      <c r="G17" s="283" t="s">
        <v>1889</v>
      </c>
      <c r="H17" s="283" t="s">
        <v>1890</v>
      </c>
      <c r="I17" s="283" t="s">
        <v>1891</v>
      </c>
      <c r="J17" s="283" t="s">
        <v>1873</v>
      </c>
      <c r="K17" s="283" t="s">
        <v>1892</v>
      </c>
      <c r="L17" s="282"/>
      <c r="M17" s="282"/>
      <c r="N17" s="282"/>
      <c r="O17" s="282"/>
      <c r="P17" s="282"/>
      <c r="Q17" s="282"/>
      <c r="R17" s="53">
        <v>1</v>
      </c>
    </row>
    <row r="18" spans="1:18" ht="10.5">
      <c r="A18" s="290">
        <v>9</v>
      </c>
      <c r="B18" s="280" t="s">
        <v>1893</v>
      </c>
      <c r="C18" s="280" t="s">
        <v>45</v>
      </c>
      <c r="D18" s="281">
        <v>1990</v>
      </c>
      <c r="E18" s="282">
        <v>1</v>
      </c>
      <c r="F18" s="283" t="s">
        <v>1894</v>
      </c>
      <c r="G18" s="283" t="s">
        <v>927</v>
      </c>
      <c r="H18" s="283" t="s">
        <v>1334</v>
      </c>
      <c r="I18" s="283" t="s">
        <v>1060</v>
      </c>
      <c r="J18" s="283" t="s">
        <v>1895</v>
      </c>
      <c r="K18" s="283" t="s">
        <v>1896</v>
      </c>
      <c r="L18" s="282"/>
      <c r="M18" s="282"/>
      <c r="N18" s="282"/>
      <c r="O18" s="282"/>
      <c r="P18" s="282"/>
      <c r="Q18" s="282"/>
      <c r="R18" s="53">
        <v>1</v>
      </c>
    </row>
    <row r="19" spans="1:18" ht="10.5">
      <c r="A19" s="290">
        <v>10</v>
      </c>
      <c r="B19" s="280" t="s">
        <v>1897</v>
      </c>
      <c r="C19" s="280" t="s">
        <v>31</v>
      </c>
      <c r="D19" s="281">
        <v>1991</v>
      </c>
      <c r="E19" s="282" t="s">
        <v>143</v>
      </c>
      <c r="F19" s="283" t="s">
        <v>1066</v>
      </c>
      <c r="G19" s="283" t="s">
        <v>1898</v>
      </c>
      <c r="H19" s="283" t="s">
        <v>1899</v>
      </c>
      <c r="I19" s="283" t="s">
        <v>1900</v>
      </c>
      <c r="J19" s="283" t="s">
        <v>1901</v>
      </c>
      <c r="K19" s="283" t="s">
        <v>1902</v>
      </c>
      <c r="L19" s="282"/>
      <c r="M19" s="282"/>
      <c r="N19" s="282"/>
      <c r="O19" s="282"/>
      <c r="P19" s="282"/>
      <c r="Q19" s="282"/>
      <c r="R19" s="53">
        <v>1</v>
      </c>
    </row>
    <row r="20" spans="1:18" ht="10.5">
      <c r="A20" s="290">
        <v>11</v>
      </c>
      <c r="B20" s="280" t="s">
        <v>1903</v>
      </c>
      <c r="C20" s="280" t="s">
        <v>68</v>
      </c>
      <c r="D20" s="281">
        <v>1990</v>
      </c>
      <c r="E20" s="282" t="s">
        <v>143</v>
      </c>
      <c r="F20" s="283" t="s">
        <v>1083</v>
      </c>
      <c r="G20" s="283" t="s">
        <v>1904</v>
      </c>
      <c r="H20" s="283" t="s">
        <v>1905</v>
      </c>
      <c r="I20" s="283" t="s">
        <v>1906</v>
      </c>
      <c r="J20" s="283" t="s">
        <v>1907</v>
      </c>
      <c r="K20" s="283" t="s">
        <v>1100</v>
      </c>
      <c r="L20" s="282"/>
      <c r="M20" s="282"/>
      <c r="N20" s="282"/>
      <c r="O20" s="282"/>
      <c r="P20" s="282"/>
      <c r="Q20" s="282"/>
      <c r="R20" s="53">
        <v>1</v>
      </c>
    </row>
    <row r="21" spans="1:18" ht="10.5">
      <c r="A21" s="290">
        <v>12</v>
      </c>
      <c r="B21" s="280" t="s">
        <v>1908</v>
      </c>
      <c r="C21" s="280" t="s">
        <v>31</v>
      </c>
      <c r="D21" s="281">
        <v>1990</v>
      </c>
      <c r="E21" s="282" t="s">
        <v>143</v>
      </c>
      <c r="F21" s="283" t="s">
        <v>1909</v>
      </c>
      <c r="G21" s="283" t="s">
        <v>1910</v>
      </c>
      <c r="H21" s="283" t="s">
        <v>1328</v>
      </c>
      <c r="I21" s="283" t="s">
        <v>1911</v>
      </c>
      <c r="J21" s="283" t="s">
        <v>1912</v>
      </c>
      <c r="K21" s="283" t="s">
        <v>1913</v>
      </c>
      <c r="L21" s="282"/>
      <c r="M21" s="282"/>
      <c r="N21" s="282"/>
      <c r="O21" s="282"/>
      <c r="P21" s="282"/>
      <c r="Q21" s="282"/>
      <c r="R21" s="53">
        <v>1</v>
      </c>
    </row>
    <row r="22" spans="1:18" ht="10.5">
      <c r="A22" s="290">
        <v>13</v>
      </c>
      <c r="B22" s="280" t="s">
        <v>1914</v>
      </c>
      <c r="C22" s="280" t="s">
        <v>68</v>
      </c>
      <c r="D22" s="281">
        <v>1991</v>
      </c>
      <c r="E22" s="282" t="s">
        <v>143</v>
      </c>
      <c r="F22" s="283" t="s">
        <v>1915</v>
      </c>
      <c r="G22" s="283" t="s">
        <v>1916</v>
      </c>
      <c r="H22" s="283" t="s">
        <v>1917</v>
      </c>
      <c r="I22" s="283" t="s">
        <v>1843</v>
      </c>
      <c r="J22" s="283" t="s">
        <v>1407</v>
      </c>
      <c r="K22" s="283" t="s">
        <v>1426</v>
      </c>
      <c r="L22" s="282"/>
      <c r="M22" s="282"/>
      <c r="N22" s="282"/>
      <c r="O22" s="282"/>
      <c r="P22" s="282"/>
      <c r="Q22" s="282"/>
      <c r="R22" s="53">
        <v>1</v>
      </c>
    </row>
    <row r="23" spans="1:18" ht="10.5">
      <c r="A23" s="290">
        <v>14</v>
      </c>
      <c r="B23" s="280" t="s">
        <v>1918</v>
      </c>
      <c r="C23" s="280" t="s">
        <v>57</v>
      </c>
      <c r="D23" s="281">
        <v>1990</v>
      </c>
      <c r="E23" s="282" t="s">
        <v>143</v>
      </c>
      <c r="F23" s="283" t="s">
        <v>1919</v>
      </c>
      <c r="G23" s="283" t="s">
        <v>1686</v>
      </c>
      <c r="H23" s="283" t="s">
        <v>1920</v>
      </c>
      <c r="I23" s="283" t="s">
        <v>1921</v>
      </c>
      <c r="J23" s="283" t="s">
        <v>935</v>
      </c>
      <c r="K23" s="283" t="s">
        <v>1922</v>
      </c>
      <c r="L23" s="282"/>
      <c r="M23" s="282"/>
      <c r="N23" s="282"/>
      <c r="O23" s="282"/>
      <c r="P23" s="282"/>
      <c r="Q23" s="282"/>
      <c r="R23" s="53">
        <v>1</v>
      </c>
    </row>
    <row r="24" spans="1:18" ht="10.5">
      <c r="A24" s="290">
        <v>15</v>
      </c>
      <c r="B24" s="280" t="s">
        <v>1923</v>
      </c>
      <c r="C24" s="280" t="s">
        <v>23</v>
      </c>
      <c r="D24" s="281">
        <v>1990</v>
      </c>
      <c r="E24" s="282" t="s">
        <v>143</v>
      </c>
      <c r="F24" s="283" t="s">
        <v>1115</v>
      </c>
      <c r="G24" s="283" t="s">
        <v>1924</v>
      </c>
      <c r="H24" s="283" t="s">
        <v>1925</v>
      </c>
      <c r="I24" s="283" t="s">
        <v>1926</v>
      </c>
      <c r="J24" s="283" t="s">
        <v>1394</v>
      </c>
      <c r="K24" s="283" t="s">
        <v>1927</v>
      </c>
      <c r="L24" s="282"/>
      <c r="M24" s="282"/>
      <c r="N24" s="282"/>
      <c r="O24" s="282"/>
      <c r="P24" s="282"/>
      <c r="Q24" s="282"/>
      <c r="R24" s="53">
        <v>1</v>
      </c>
    </row>
    <row r="25" spans="1:18" ht="10.5">
      <c r="A25" s="290">
        <v>16</v>
      </c>
      <c r="B25" s="280" t="s">
        <v>1928</v>
      </c>
      <c r="C25" s="280" t="s">
        <v>175</v>
      </c>
      <c r="D25" s="281">
        <v>1991</v>
      </c>
      <c r="E25" s="282">
        <v>1</v>
      </c>
      <c r="F25" s="283" t="s">
        <v>1066</v>
      </c>
      <c r="G25" s="283" t="s">
        <v>1929</v>
      </c>
      <c r="H25" s="283" t="s">
        <v>1930</v>
      </c>
      <c r="I25" s="283" t="s">
        <v>1931</v>
      </c>
      <c r="J25" s="282" t="s">
        <v>736</v>
      </c>
      <c r="K25" s="282" t="s">
        <v>736</v>
      </c>
      <c r="L25" s="282"/>
      <c r="M25" s="282"/>
      <c r="N25" s="282"/>
      <c r="O25" s="282"/>
      <c r="P25" s="282"/>
      <c r="Q25" s="282"/>
      <c r="R25" s="53">
        <v>1</v>
      </c>
    </row>
    <row r="26" spans="1:18" ht="10.5">
      <c r="A26" s="290">
        <v>17</v>
      </c>
      <c r="B26" s="280" t="s">
        <v>1932</v>
      </c>
      <c r="C26" s="280" t="s">
        <v>31</v>
      </c>
      <c r="D26" s="281">
        <v>1991</v>
      </c>
      <c r="E26" s="282" t="s">
        <v>143</v>
      </c>
      <c r="F26" s="283" t="s">
        <v>1933</v>
      </c>
      <c r="G26" s="283" t="s">
        <v>1172</v>
      </c>
      <c r="H26" s="283" t="s">
        <v>1934</v>
      </c>
      <c r="I26" s="282"/>
      <c r="J26" s="282"/>
      <c r="K26" s="282"/>
      <c r="L26" s="282"/>
      <c r="M26" s="282"/>
      <c r="N26" s="282"/>
      <c r="O26" s="282"/>
      <c r="P26" s="282"/>
      <c r="Q26" s="282"/>
      <c r="R26" s="53">
        <v>1</v>
      </c>
    </row>
    <row r="27" spans="1:18" ht="10.5">
      <c r="A27" s="290">
        <v>18</v>
      </c>
      <c r="B27" s="280" t="s">
        <v>1935</v>
      </c>
      <c r="C27" s="280" t="s">
        <v>23</v>
      </c>
      <c r="D27" s="281">
        <v>1991</v>
      </c>
      <c r="E27" s="282">
        <v>1</v>
      </c>
      <c r="F27" s="283" t="s">
        <v>1936</v>
      </c>
      <c r="G27" s="283" t="s">
        <v>1937</v>
      </c>
      <c r="H27" s="283" t="s">
        <v>1938</v>
      </c>
      <c r="I27" s="282"/>
      <c r="J27" s="282"/>
      <c r="K27" s="282"/>
      <c r="L27" s="282"/>
      <c r="M27" s="282"/>
      <c r="N27" s="282"/>
      <c r="O27" s="282"/>
      <c r="P27" s="282"/>
      <c r="Q27" s="282"/>
      <c r="R27" s="53">
        <v>1</v>
      </c>
    </row>
    <row r="28" spans="1:18" ht="10.5">
      <c r="A28" s="290">
        <v>19</v>
      </c>
      <c r="B28" s="280" t="s">
        <v>1939</v>
      </c>
      <c r="C28" s="280" t="s">
        <v>374</v>
      </c>
      <c r="D28" s="281">
        <v>1990</v>
      </c>
      <c r="E28" s="282">
        <v>1</v>
      </c>
      <c r="F28" s="283" t="s">
        <v>1940</v>
      </c>
      <c r="G28" s="283" t="s">
        <v>1941</v>
      </c>
      <c r="H28" s="283" t="s">
        <v>1942</v>
      </c>
      <c r="I28" s="282"/>
      <c r="J28" s="282"/>
      <c r="K28" s="282"/>
      <c r="L28" s="282"/>
      <c r="M28" s="282"/>
      <c r="N28" s="282"/>
      <c r="O28" s="282"/>
      <c r="P28" s="282"/>
      <c r="Q28" s="282"/>
      <c r="R28" s="53">
        <v>2</v>
      </c>
    </row>
    <row r="29" spans="1:18" ht="10.5">
      <c r="A29" s="290">
        <v>20</v>
      </c>
      <c r="B29" s="280" t="s">
        <v>1943</v>
      </c>
      <c r="C29" s="280" t="s">
        <v>57</v>
      </c>
      <c r="D29" s="281">
        <v>1990</v>
      </c>
      <c r="E29" s="282">
        <v>1</v>
      </c>
      <c r="F29" s="283" t="s">
        <v>1944</v>
      </c>
      <c r="G29" s="283" t="s">
        <v>1945</v>
      </c>
      <c r="H29" s="283" t="s">
        <v>1946</v>
      </c>
      <c r="I29" s="282"/>
      <c r="J29" s="282"/>
      <c r="K29" s="282"/>
      <c r="L29" s="282"/>
      <c r="M29" s="282"/>
      <c r="N29" s="282"/>
      <c r="O29" s="282"/>
      <c r="P29" s="282"/>
      <c r="Q29" s="282"/>
      <c r="R29" s="53">
        <v>2</v>
      </c>
    </row>
    <row r="30" spans="1:18" ht="10.5">
      <c r="A30" s="290">
        <v>21</v>
      </c>
      <c r="B30" s="280" t="s">
        <v>1947</v>
      </c>
      <c r="C30" s="280" t="s">
        <v>374</v>
      </c>
      <c r="D30" s="281">
        <v>1991</v>
      </c>
      <c r="E30" s="282">
        <v>1</v>
      </c>
      <c r="F30" s="283" t="s">
        <v>1948</v>
      </c>
      <c r="G30" s="283" t="s">
        <v>1949</v>
      </c>
      <c r="H30" s="283" t="s">
        <v>1950</v>
      </c>
      <c r="I30" s="282"/>
      <c r="J30" s="282"/>
      <c r="K30" s="282"/>
      <c r="L30" s="282"/>
      <c r="M30" s="282"/>
      <c r="N30" s="282"/>
      <c r="O30" s="282"/>
      <c r="P30" s="282"/>
      <c r="Q30" s="282"/>
      <c r="R30" s="53">
        <v>2</v>
      </c>
    </row>
    <row r="31" spans="1:18" ht="10.5">
      <c r="A31" s="290">
        <v>22</v>
      </c>
      <c r="B31" s="280" t="s">
        <v>1951</v>
      </c>
      <c r="C31" s="280" t="s">
        <v>48</v>
      </c>
      <c r="D31" s="281">
        <v>1990</v>
      </c>
      <c r="E31" s="282" t="s">
        <v>35</v>
      </c>
      <c r="F31" s="283" t="s">
        <v>1952</v>
      </c>
      <c r="G31" s="283" t="s">
        <v>1953</v>
      </c>
      <c r="H31" s="283" t="s">
        <v>1954</v>
      </c>
      <c r="I31" s="282"/>
      <c r="J31" s="282"/>
      <c r="K31" s="282"/>
      <c r="L31" s="282"/>
      <c r="M31" s="282"/>
      <c r="N31" s="282"/>
      <c r="O31" s="282"/>
      <c r="P31" s="282"/>
      <c r="Q31" s="282"/>
      <c r="R31" s="53">
        <v>2</v>
      </c>
    </row>
    <row r="32" spans="1:18" ht="10.5">
      <c r="A32" s="290">
        <v>23</v>
      </c>
      <c r="B32" s="280" t="s">
        <v>1955</v>
      </c>
      <c r="C32" s="280" t="s">
        <v>23</v>
      </c>
      <c r="D32" s="281">
        <v>1991</v>
      </c>
      <c r="E32" s="282">
        <v>2</v>
      </c>
      <c r="F32" s="283" t="s">
        <v>1956</v>
      </c>
      <c r="G32" s="283" t="s">
        <v>1186</v>
      </c>
      <c r="H32" s="283" t="s">
        <v>1957</v>
      </c>
      <c r="I32" s="282"/>
      <c r="J32" s="282"/>
      <c r="K32" s="282"/>
      <c r="L32" s="282"/>
      <c r="M32" s="282"/>
      <c r="N32" s="282"/>
      <c r="O32" s="282"/>
      <c r="P32" s="282"/>
      <c r="Q32" s="282"/>
      <c r="R32" s="53">
        <v>3</v>
      </c>
    </row>
    <row r="33" spans="1:18" ht="10.5">
      <c r="A33" s="290">
        <v>24</v>
      </c>
      <c r="B33" s="280" t="s">
        <v>1958</v>
      </c>
      <c r="C33" s="280" t="s">
        <v>374</v>
      </c>
      <c r="D33" s="281">
        <v>1991</v>
      </c>
      <c r="E33" s="282">
        <v>1</v>
      </c>
      <c r="F33" s="283" t="s">
        <v>1959</v>
      </c>
      <c r="G33" s="283" t="s">
        <v>1960</v>
      </c>
      <c r="H33" s="283" t="s">
        <v>1961</v>
      </c>
      <c r="I33" s="282"/>
      <c r="J33" s="282"/>
      <c r="K33" s="282"/>
      <c r="L33" s="282"/>
      <c r="M33" s="282"/>
      <c r="N33" s="282"/>
      <c r="O33" s="282"/>
      <c r="P33" s="282"/>
      <c r="Q33" s="282"/>
      <c r="R33" s="53">
        <v>3</v>
      </c>
    </row>
    <row r="34" spans="1:18" ht="10.5">
      <c r="A34" s="290">
        <v>25</v>
      </c>
      <c r="B34" s="280" t="s">
        <v>1962</v>
      </c>
      <c r="C34" s="280" t="s">
        <v>374</v>
      </c>
      <c r="D34" s="281">
        <v>1990</v>
      </c>
      <c r="E34" s="282">
        <v>1</v>
      </c>
      <c r="F34" s="283" t="s">
        <v>1963</v>
      </c>
      <c r="G34" s="283" t="s">
        <v>1964</v>
      </c>
      <c r="H34" s="283" t="s">
        <v>1965</v>
      </c>
      <c r="I34" s="282"/>
      <c r="J34" s="282"/>
      <c r="K34" s="282"/>
      <c r="L34" s="282"/>
      <c r="M34" s="282"/>
      <c r="N34" s="282"/>
      <c r="O34" s="282"/>
      <c r="P34" s="282"/>
      <c r="Q34" s="282"/>
      <c r="R34" s="53" t="s">
        <v>77</v>
      </c>
    </row>
    <row r="35" spans="1:18" ht="10.5">
      <c r="A35" s="290">
        <v>26</v>
      </c>
      <c r="B35" s="280" t="s">
        <v>1966</v>
      </c>
      <c r="C35" s="280" t="s">
        <v>23</v>
      </c>
      <c r="D35" s="281">
        <v>1991</v>
      </c>
      <c r="E35" s="282">
        <v>2</v>
      </c>
      <c r="F35" s="283" t="s">
        <v>1967</v>
      </c>
      <c r="G35" s="283" t="s">
        <v>1968</v>
      </c>
      <c r="H35" s="283" t="s">
        <v>1969</v>
      </c>
      <c r="I35" s="282"/>
      <c r="J35" s="282"/>
      <c r="K35" s="282"/>
      <c r="L35" s="282"/>
      <c r="M35" s="282"/>
      <c r="N35" s="282"/>
      <c r="O35" s="282"/>
      <c r="P35" s="282"/>
      <c r="Q35" s="282"/>
      <c r="R35" s="53" t="s">
        <v>77</v>
      </c>
    </row>
    <row r="36" spans="1:18" ht="10.5">
      <c r="A36" s="290">
        <v>27</v>
      </c>
      <c r="B36" s="280" t="s">
        <v>1970</v>
      </c>
      <c r="C36" s="280" t="s">
        <v>175</v>
      </c>
      <c r="D36" s="281">
        <v>1991</v>
      </c>
      <c r="E36" s="282">
        <v>2</v>
      </c>
      <c r="F36" s="283" t="s">
        <v>747</v>
      </c>
      <c r="G36" s="283" t="s">
        <v>1971</v>
      </c>
      <c r="H36" s="283" t="s">
        <v>1972</v>
      </c>
      <c r="I36" s="282"/>
      <c r="J36" s="282"/>
      <c r="K36" s="282"/>
      <c r="L36" s="282"/>
      <c r="M36" s="282"/>
      <c r="N36" s="282"/>
      <c r="O36" s="282"/>
      <c r="P36" s="282"/>
      <c r="Q36" s="282"/>
      <c r="R36" s="53" t="s">
        <v>35</v>
      </c>
    </row>
    <row r="37" spans="1:18" ht="10.5">
      <c r="A37" s="290">
        <v>28</v>
      </c>
      <c r="B37" s="280" t="s">
        <v>1973</v>
      </c>
      <c r="C37" s="280" t="s">
        <v>175</v>
      </c>
      <c r="D37" s="281">
        <v>1990</v>
      </c>
      <c r="E37" s="282">
        <v>2</v>
      </c>
      <c r="F37" s="283" t="s">
        <v>1429</v>
      </c>
      <c r="G37" s="283" t="s">
        <v>1012</v>
      </c>
      <c r="H37" s="283" t="s">
        <v>1974</v>
      </c>
      <c r="I37" s="282"/>
      <c r="J37" s="282"/>
      <c r="K37" s="282"/>
      <c r="L37" s="282"/>
      <c r="M37" s="282"/>
      <c r="N37" s="282"/>
      <c r="O37" s="282"/>
      <c r="P37" s="282"/>
      <c r="Q37" s="282"/>
      <c r="R37" s="53" t="s">
        <v>35</v>
      </c>
    </row>
    <row r="38" spans="1:18" ht="10.5">
      <c r="A38" s="290">
        <v>29</v>
      </c>
      <c r="B38" s="280" t="s">
        <v>1975</v>
      </c>
      <c r="C38" s="280" t="s">
        <v>48</v>
      </c>
      <c r="D38" s="281">
        <v>1991</v>
      </c>
      <c r="E38" s="282">
        <v>2</v>
      </c>
      <c r="F38" s="283" t="s">
        <v>1976</v>
      </c>
      <c r="G38" s="283" t="s">
        <v>1648</v>
      </c>
      <c r="H38" s="283" t="s">
        <v>1977</v>
      </c>
      <c r="I38" s="282"/>
      <c r="J38" s="282"/>
      <c r="K38" s="282"/>
      <c r="L38" s="282"/>
      <c r="M38" s="282"/>
      <c r="N38" s="282"/>
      <c r="O38" s="282"/>
      <c r="P38" s="282"/>
      <c r="Q38" s="282"/>
      <c r="R38" s="53" t="s">
        <v>35</v>
      </c>
    </row>
    <row r="39" spans="1:18" ht="10.5">
      <c r="A39" s="290">
        <v>30</v>
      </c>
      <c r="B39" s="280" t="s">
        <v>1978</v>
      </c>
      <c r="C39" s="280" t="s">
        <v>74</v>
      </c>
      <c r="D39" s="281">
        <v>1990</v>
      </c>
      <c r="E39" s="282">
        <v>1</v>
      </c>
      <c r="F39" s="283" t="s">
        <v>1979</v>
      </c>
      <c r="G39" s="283" t="s">
        <v>1980</v>
      </c>
      <c r="H39" s="283" t="s">
        <v>1981</v>
      </c>
      <c r="I39" s="282"/>
      <c r="J39" s="282"/>
      <c r="K39" s="282"/>
      <c r="L39" s="282"/>
      <c r="M39" s="282"/>
      <c r="N39" s="282"/>
      <c r="O39" s="282"/>
      <c r="P39" s="282"/>
      <c r="Q39" s="282"/>
      <c r="R39" s="53" t="s">
        <v>107</v>
      </c>
    </row>
    <row r="40" spans="1:18" ht="10.5">
      <c r="A40" s="290">
        <v>31</v>
      </c>
      <c r="B40" s="280" t="s">
        <v>1982</v>
      </c>
      <c r="C40" s="280" t="s">
        <v>45</v>
      </c>
      <c r="D40" s="281">
        <v>1991</v>
      </c>
      <c r="E40" s="282" t="s">
        <v>107</v>
      </c>
      <c r="F40" s="283" t="s">
        <v>1841</v>
      </c>
      <c r="G40" s="283" t="s">
        <v>1983</v>
      </c>
      <c r="H40" s="283" t="s">
        <v>1984</v>
      </c>
      <c r="I40" s="282"/>
      <c r="J40" s="282"/>
      <c r="K40" s="282"/>
      <c r="L40" s="282"/>
      <c r="M40" s="282"/>
      <c r="N40" s="282"/>
      <c r="O40" s="282"/>
      <c r="P40" s="282"/>
      <c r="Q40" s="282"/>
      <c r="R40" s="53" t="s">
        <v>107</v>
      </c>
    </row>
    <row r="41" spans="1:18" ht="10.5">
      <c r="A41" s="290">
        <v>32</v>
      </c>
      <c r="B41" s="280" t="s">
        <v>1985</v>
      </c>
      <c r="C41" s="280" t="s">
        <v>40</v>
      </c>
      <c r="D41" s="281">
        <v>1991</v>
      </c>
      <c r="E41" s="282" t="s">
        <v>77</v>
      </c>
      <c r="F41" s="283" t="s">
        <v>1986</v>
      </c>
      <c r="G41" s="283" t="s">
        <v>1987</v>
      </c>
      <c r="H41" s="283" t="s">
        <v>1988</v>
      </c>
      <c r="I41" s="282"/>
      <c r="J41" s="282"/>
      <c r="K41" s="282"/>
      <c r="L41" s="282"/>
      <c r="M41" s="282"/>
      <c r="N41" s="282"/>
      <c r="O41" s="282"/>
      <c r="P41" s="282"/>
      <c r="Q41" s="282"/>
      <c r="R41" s="53" t="s">
        <v>111</v>
      </c>
    </row>
    <row r="42" spans="1:18" ht="10.5">
      <c r="A42" s="290">
        <v>33</v>
      </c>
      <c r="B42" s="280" t="s">
        <v>1989</v>
      </c>
      <c r="C42" s="280" t="s">
        <v>40</v>
      </c>
      <c r="D42" s="281">
        <v>1991</v>
      </c>
      <c r="E42" s="282">
        <v>3</v>
      </c>
      <c r="F42" s="283" t="s">
        <v>1990</v>
      </c>
      <c r="G42" s="283" t="s">
        <v>1991</v>
      </c>
      <c r="H42" s="283" t="s">
        <v>1992</v>
      </c>
      <c r="I42" s="282"/>
      <c r="J42" s="282"/>
      <c r="K42" s="282"/>
      <c r="L42" s="282"/>
      <c r="M42" s="282"/>
      <c r="N42" s="282"/>
      <c r="O42" s="282"/>
      <c r="P42" s="282"/>
      <c r="Q42" s="282"/>
      <c r="R42" s="53" t="s">
        <v>111</v>
      </c>
    </row>
    <row r="43" spans="1:18" ht="10.5">
      <c r="A43" s="290">
        <v>34</v>
      </c>
      <c r="B43" s="280" t="s">
        <v>1993</v>
      </c>
      <c r="C43" s="280" t="s">
        <v>40</v>
      </c>
      <c r="D43" s="281">
        <v>1991</v>
      </c>
      <c r="E43" s="282" t="s">
        <v>35</v>
      </c>
      <c r="F43" s="283" t="s">
        <v>1994</v>
      </c>
      <c r="G43" s="282" t="s">
        <v>736</v>
      </c>
      <c r="H43" s="282" t="s">
        <v>736</v>
      </c>
      <c r="I43" s="282"/>
      <c r="J43" s="282"/>
      <c r="K43" s="282"/>
      <c r="L43" s="282"/>
      <c r="M43" s="282"/>
      <c r="N43" s="282"/>
      <c r="O43" s="282"/>
      <c r="P43" s="282"/>
      <c r="Q43" s="282"/>
      <c r="R43" s="53" t="s">
        <v>111</v>
      </c>
    </row>
    <row r="44" spans="1:18" ht="10.5">
      <c r="A44" s="290">
        <v>35</v>
      </c>
      <c r="B44" s="280" t="s">
        <v>1995</v>
      </c>
      <c r="C44" s="280" t="s">
        <v>48</v>
      </c>
      <c r="D44" s="281">
        <v>1991</v>
      </c>
      <c r="E44" s="282" t="s">
        <v>77</v>
      </c>
      <c r="F44" s="283" t="s">
        <v>1996</v>
      </c>
      <c r="G44" s="282" t="s">
        <v>736</v>
      </c>
      <c r="H44" s="282" t="s">
        <v>736</v>
      </c>
      <c r="I44" s="282"/>
      <c r="J44" s="282"/>
      <c r="K44" s="282"/>
      <c r="L44" s="282"/>
      <c r="M44" s="282"/>
      <c r="N44" s="282"/>
      <c r="O44" s="282"/>
      <c r="P44" s="282"/>
      <c r="Q44" s="282"/>
      <c r="R44" s="53" t="s">
        <v>111</v>
      </c>
    </row>
    <row r="45" spans="1:18" ht="10.5">
      <c r="A45" s="290">
        <v>36</v>
      </c>
      <c r="B45" s="280" t="s">
        <v>1997</v>
      </c>
      <c r="C45" s="280" t="s">
        <v>40</v>
      </c>
      <c r="D45" s="281">
        <v>1991</v>
      </c>
      <c r="E45" s="282" t="s">
        <v>35</v>
      </c>
      <c r="F45" s="283" t="s">
        <v>1998</v>
      </c>
      <c r="G45" s="282" t="s">
        <v>736</v>
      </c>
      <c r="H45" s="282" t="s">
        <v>736</v>
      </c>
      <c r="I45" s="282"/>
      <c r="J45" s="282"/>
      <c r="K45" s="282"/>
      <c r="L45" s="282"/>
      <c r="M45" s="282"/>
      <c r="N45" s="282"/>
      <c r="O45" s="282"/>
      <c r="P45" s="282"/>
      <c r="Q45" s="282"/>
      <c r="R45" s="53" t="s">
        <v>111</v>
      </c>
    </row>
    <row r="46" spans="1:18" ht="10.5">
      <c r="A46" s="290">
        <v>37</v>
      </c>
      <c r="B46" s="280" t="s">
        <v>1999</v>
      </c>
      <c r="C46" s="280" t="s">
        <v>57</v>
      </c>
      <c r="D46" s="281">
        <v>1991</v>
      </c>
      <c r="E46" s="282" t="s">
        <v>107</v>
      </c>
      <c r="F46" s="283" t="s">
        <v>2000</v>
      </c>
      <c r="G46" s="282" t="s">
        <v>736</v>
      </c>
      <c r="H46" s="282" t="s">
        <v>736</v>
      </c>
      <c r="I46" s="282"/>
      <c r="J46" s="282"/>
      <c r="K46" s="282"/>
      <c r="L46" s="282"/>
      <c r="M46" s="282"/>
      <c r="N46" s="282"/>
      <c r="O46" s="282"/>
      <c r="P46" s="282"/>
      <c r="Q46" s="282"/>
      <c r="R46" s="53" t="s">
        <v>111</v>
      </c>
    </row>
    <row r="47" spans="1:18" ht="10.5">
      <c r="A47" s="290"/>
      <c r="B47" s="280" t="s">
        <v>2001</v>
      </c>
      <c r="C47" s="280" t="s">
        <v>40</v>
      </c>
      <c r="D47" s="281">
        <v>1991</v>
      </c>
      <c r="E47" s="282" t="s">
        <v>107</v>
      </c>
      <c r="F47" s="282" t="s">
        <v>736</v>
      </c>
      <c r="G47" s="282"/>
      <c r="H47" s="282" t="s">
        <v>736</v>
      </c>
      <c r="I47" s="282"/>
      <c r="J47" s="282"/>
      <c r="K47" s="282"/>
      <c r="L47" s="282"/>
      <c r="M47" s="282"/>
      <c r="N47" s="282"/>
      <c r="O47" s="282"/>
      <c r="P47" s="282"/>
      <c r="Q47" s="282"/>
      <c r="R47" s="53" t="s">
        <v>111</v>
      </c>
    </row>
    <row r="48" spans="1:18" ht="10.5">
      <c r="A48" s="290"/>
      <c r="B48" s="280" t="s">
        <v>2002</v>
      </c>
      <c r="C48" s="280" t="s">
        <v>40</v>
      </c>
      <c r="D48" s="281">
        <v>1991</v>
      </c>
      <c r="E48" s="282" t="s">
        <v>77</v>
      </c>
      <c r="F48" s="282" t="s">
        <v>736</v>
      </c>
      <c r="G48" s="282"/>
      <c r="H48" s="282" t="s">
        <v>736</v>
      </c>
      <c r="I48" s="282"/>
      <c r="J48" s="282"/>
      <c r="K48" s="282"/>
      <c r="L48" s="282"/>
      <c r="M48" s="282"/>
      <c r="N48" s="282"/>
      <c r="O48" s="282"/>
      <c r="P48" s="282"/>
      <c r="Q48" s="282"/>
      <c r="R48" s="53" t="s">
        <v>111</v>
      </c>
    </row>
    <row r="49" spans="1:18" ht="11.25" thickBot="1">
      <c r="A49" s="291"/>
      <c r="B49" s="292" t="s">
        <v>2003</v>
      </c>
      <c r="C49" s="292" t="s">
        <v>40</v>
      </c>
      <c r="D49" s="293">
        <v>1991</v>
      </c>
      <c r="E49" s="294" t="s">
        <v>35</v>
      </c>
      <c r="F49" s="294" t="s">
        <v>736</v>
      </c>
      <c r="G49" s="294"/>
      <c r="H49" s="294" t="s">
        <v>736</v>
      </c>
      <c r="I49" s="294"/>
      <c r="J49" s="294"/>
      <c r="K49" s="294"/>
      <c r="L49" s="294"/>
      <c r="M49" s="294"/>
      <c r="N49" s="294"/>
      <c r="O49" s="294"/>
      <c r="P49" s="294"/>
      <c r="Q49" s="294"/>
      <c r="R49" s="295" t="s">
        <v>111</v>
      </c>
    </row>
    <row r="50" spans="18:19" ht="10.5">
      <c r="R50" s="230"/>
      <c r="S50" s="201"/>
    </row>
    <row r="51" spans="1:19" ht="12.75">
      <c r="A51" s="221" t="s">
        <v>137</v>
      </c>
      <c r="R51" s="230"/>
      <c r="S51" s="201"/>
    </row>
    <row r="52" spans="18:19" ht="10.5">
      <c r="R52" s="230"/>
      <c r="S52" s="201"/>
    </row>
    <row r="53" spans="1:19" ht="12.75">
      <c r="A53" s="221" t="s">
        <v>138</v>
      </c>
      <c r="R53" s="230"/>
      <c r="S53" s="201"/>
    </row>
    <row r="54" spans="18:19" ht="10.5">
      <c r="R54" s="230"/>
      <c r="S54" s="201"/>
    </row>
    <row r="55" spans="18:19" ht="10.5">
      <c r="R55" s="230"/>
      <c r="S55" s="201"/>
    </row>
    <row r="56" spans="18:19" ht="10.5">
      <c r="R56" s="230"/>
      <c r="S56" s="201"/>
    </row>
    <row r="57" spans="18:19" ht="10.5">
      <c r="R57" s="230"/>
      <c r="S57" s="201"/>
    </row>
    <row r="58" spans="18:19" ht="10.5">
      <c r="R58" s="230"/>
      <c r="S58" s="201"/>
    </row>
    <row r="59" spans="18:19" ht="10.5">
      <c r="R59" s="230"/>
      <c r="S59" s="201"/>
    </row>
  </sheetData>
  <mergeCells count="16">
    <mergeCell ref="A6:Q6"/>
    <mergeCell ref="A3:E3"/>
    <mergeCell ref="A1:R1"/>
    <mergeCell ref="A2:R2"/>
    <mergeCell ref="H3:R3"/>
    <mergeCell ref="A4:R4"/>
    <mergeCell ref="A8:A9"/>
    <mergeCell ref="B8:B9"/>
    <mergeCell ref="C8:C9"/>
    <mergeCell ref="D8:D9"/>
    <mergeCell ref="R8:R9"/>
    <mergeCell ref="O8:Q8"/>
    <mergeCell ref="E8:E9"/>
    <mergeCell ref="F8:H8"/>
    <mergeCell ref="I8:K8"/>
    <mergeCell ref="L8:N8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scale="79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workbookViewId="0" topLeftCell="H1">
      <selection activeCell="A2" sqref="A2:R2"/>
    </sheetView>
  </sheetViews>
  <sheetFormatPr defaultColWidth="9.140625" defaultRowHeight="12.75"/>
  <cols>
    <col min="1" max="1" width="6.140625" style="186" bestFit="1" customWidth="1"/>
    <col min="2" max="2" width="22.57421875" style="186" bestFit="1" customWidth="1"/>
    <col min="3" max="3" width="30.8515625" style="186" bestFit="1" customWidth="1"/>
    <col min="4" max="4" width="5.8515625" style="199" bestFit="1" customWidth="1"/>
    <col min="5" max="5" width="7.140625" style="200" bestFit="1" customWidth="1"/>
    <col min="6" max="17" width="9.00390625" style="200" bestFit="1" customWidth="1"/>
    <col min="18" max="16384" width="9.140625" style="186" customWidth="1"/>
  </cols>
  <sheetData>
    <row r="1" spans="1:18" ht="18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</row>
    <row r="2" spans="1:18" s="187" customFormat="1" ht="15">
      <c r="A2" s="525" t="s">
        <v>1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</row>
    <row r="3" spans="1:18" s="187" customFormat="1" ht="12.75">
      <c r="A3" s="528" t="s">
        <v>2</v>
      </c>
      <c r="B3" s="528"/>
      <c r="C3" s="528"/>
      <c r="D3" s="528"/>
      <c r="E3" s="528"/>
      <c r="F3" s="188"/>
      <c r="G3" s="188"/>
      <c r="H3" s="526" t="s">
        <v>2013</v>
      </c>
      <c r="I3" s="526"/>
      <c r="J3" s="526"/>
      <c r="K3" s="526"/>
      <c r="L3" s="526"/>
      <c r="M3" s="526"/>
      <c r="N3" s="526"/>
      <c r="O3" s="526"/>
      <c r="P3" s="526"/>
      <c r="Q3" s="526"/>
      <c r="R3" s="526"/>
    </row>
    <row r="4" spans="1:18" s="187" customFormat="1" ht="12.75">
      <c r="A4" s="532" t="s">
        <v>1052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</row>
    <row r="5" spans="1:17" s="187" customFormat="1" ht="12.75">
      <c r="A5" s="190"/>
      <c r="B5" s="190"/>
      <c r="C5" s="190"/>
      <c r="D5" s="190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8" ht="12.75">
      <c r="A6" s="527" t="s">
        <v>4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</row>
    <row r="7" ht="11.25" thickBot="1"/>
    <row r="8" spans="1:19" ht="12.75" customHeight="1">
      <c r="A8" s="529" t="s">
        <v>5</v>
      </c>
      <c r="B8" s="523" t="s">
        <v>6</v>
      </c>
      <c r="C8" s="523" t="s">
        <v>7</v>
      </c>
      <c r="D8" s="523" t="s">
        <v>8</v>
      </c>
      <c r="E8" s="523" t="s">
        <v>9</v>
      </c>
      <c r="F8" s="523" t="s">
        <v>10</v>
      </c>
      <c r="G8" s="523"/>
      <c r="H8" s="523"/>
      <c r="I8" s="523" t="s">
        <v>11</v>
      </c>
      <c r="J8" s="523"/>
      <c r="K8" s="523"/>
      <c r="L8" s="523" t="s">
        <v>715</v>
      </c>
      <c r="M8" s="523"/>
      <c r="N8" s="523"/>
      <c r="O8" s="523" t="s">
        <v>13</v>
      </c>
      <c r="P8" s="523"/>
      <c r="Q8" s="523"/>
      <c r="R8" s="374" t="s">
        <v>14</v>
      </c>
      <c r="S8" s="201"/>
    </row>
    <row r="9" spans="1:19" ht="11.25" thickBot="1">
      <c r="A9" s="530"/>
      <c r="B9" s="531"/>
      <c r="C9" s="531"/>
      <c r="D9" s="531"/>
      <c r="E9" s="531"/>
      <c r="F9" s="257" t="s">
        <v>712</v>
      </c>
      <c r="G9" s="257" t="s">
        <v>1053</v>
      </c>
      <c r="H9" s="258" t="s">
        <v>1054</v>
      </c>
      <c r="I9" s="257" t="s">
        <v>712</v>
      </c>
      <c r="J9" s="257" t="s">
        <v>1053</v>
      </c>
      <c r="K9" s="258" t="s">
        <v>1054</v>
      </c>
      <c r="L9" s="257" t="s">
        <v>712</v>
      </c>
      <c r="M9" s="257" t="s">
        <v>1053</v>
      </c>
      <c r="N9" s="258" t="s">
        <v>1054</v>
      </c>
      <c r="O9" s="257" t="s">
        <v>712</v>
      </c>
      <c r="P9" s="257" t="s">
        <v>1053</v>
      </c>
      <c r="Q9" s="258" t="s">
        <v>1054</v>
      </c>
      <c r="R9" s="375"/>
      <c r="S9" s="201"/>
    </row>
    <row r="10" spans="1:18" ht="10.5">
      <c r="A10" s="259">
        <v>1</v>
      </c>
      <c r="B10" s="260" t="s">
        <v>1055</v>
      </c>
      <c r="C10" s="260" t="s">
        <v>23</v>
      </c>
      <c r="D10" s="261">
        <v>1992</v>
      </c>
      <c r="E10" s="262" t="s">
        <v>143</v>
      </c>
      <c r="F10" s="263" t="s">
        <v>1056</v>
      </c>
      <c r="G10" s="263" t="s">
        <v>1057</v>
      </c>
      <c r="H10" s="263" t="s">
        <v>1058</v>
      </c>
      <c r="I10" s="263" t="s">
        <v>1059</v>
      </c>
      <c r="J10" s="263" t="s">
        <v>1060</v>
      </c>
      <c r="K10" s="263" t="s">
        <v>1061</v>
      </c>
      <c r="L10" s="263" t="s">
        <v>1062</v>
      </c>
      <c r="M10" s="263" t="s">
        <v>1063</v>
      </c>
      <c r="N10" s="263" t="s">
        <v>1064</v>
      </c>
      <c r="O10" s="263" t="s">
        <v>1065</v>
      </c>
      <c r="P10" s="263" t="s">
        <v>1066</v>
      </c>
      <c r="Q10" s="264" t="s">
        <v>1067</v>
      </c>
      <c r="R10" s="47">
        <v>1</v>
      </c>
    </row>
    <row r="11" spans="1:18" ht="10.5">
      <c r="A11" s="265">
        <v>2</v>
      </c>
      <c r="B11" s="191" t="s">
        <v>1068</v>
      </c>
      <c r="C11" s="191" t="s">
        <v>51</v>
      </c>
      <c r="D11" s="192">
        <v>1992</v>
      </c>
      <c r="E11" s="193">
        <v>1</v>
      </c>
      <c r="F11" s="194" t="s">
        <v>1069</v>
      </c>
      <c r="G11" s="194" t="s">
        <v>1070</v>
      </c>
      <c r="H11" s="194" t="s">
        <v>1071</v>
      </c>
      <c r="I11" s="194" t="s">
        <v>1072</v>
      </c>
      <c r="J11" s="194" t="s">
        <v>1073</v>
      </c>
      <c r="K11" s="194" t="s">
        <v>1074</v>
      </c>
      <c r="L11" s="194" t="s">
        <v>1075</v>
      </c>
      <c r="M11" s="194" t="s">
        <v>1076</v>
      </c>
      <c r="N11" s="194" t="s">
        <v>1077</v>
      </c>
      <c r="O11" s="194" t="s">
        <v>1078</v>
      </c>
      <c r="P11" s="194" t="s">
        <v>1079</v>
      </c>
      <c r="Q11" s="231" t="s">
        <v>1080</v>
      </c>
      <c r="R11" s="53">
        <v>1</v>
      </c>
    </row>
    <row r="12" spans="1:18" ht="10.5">
      <c r="A12" s="265">
        <v>3</v>
      </c>
      <c r="B12" s="191" t="s">
        <v>1081</v>
      </c>
      <c r="C12" s="191" t="s">
        <v>45</v>
      </c>
      <c r="D12" s="192">
        <v>1992</v>
      </c>
      <c r="E12" s="193" t="s">
        <v>143</v>
      </c>
      <c r="F12" s="194" t="s">
        <v>1082</v>
      </c>
      <c r="G12" s="194" t="s">
        <v>1083</v>
      </c>
      <c r="H12" s="194" t="s">
        <v>1084</v>
      </c>
      <c r="I12" s="194" t="s">
        <v>1085</v>
      </c>
      <c r="J12" s="194" t="s">
        <v>1086</v>
      </c>
      <c r="K12" s="194" t="s">
        <v>1087</v>
      </c>
      <c r="L12" s="194" t="s">
        <v>1088</v>
      </c>
      <c r="M12" s="194" t="s">
        <v>1089</v>
      </c>
      <c r="N12" s="194" t="s">
        <v>1090</v>
      </c>
      <c r="O12" s="194" t="s">
        <v>1091</v>
      </c>
      <c r="P12" s="194" t="s">
        <v>1092</v>
      </c>
      <c r="Q12" s="231" t="s">
        <v>1093</v>
      </c>
      <c r="R12" s="53">
        <v>1</v>
      </c>
    </row>
    <row r="13" spans="1:18" ht="10.5">
      <c r="A13" s="266">
        <v>4</v>
      </c>
      <c r="B13" s="195" t="s">
        <v>1094</v>
      </c>
      <c r="C13" s="195" t="s">
        <v>48</v>
      </c>
      <c r="D13" s="196">
        <v>1992</v>
      </c>
      <c r="E13" s="197">
        <v>2</v>
      </c>
      <c r="F13" s="198" t="s">
        <v>1095</v>
      </c>
      <c r="G13" s="198" t="s">
        <v>1096</v>
      </c>
      <c r="H13" s="198" t="s">
        <v>1097</v>
      </c>
      <c r="I13" s="198" t="s">
        <v>1098</v>
      </c>
      <c r="J13" s="198" t="s">
        <v>1099</v>
      </c>
      <c r="K13" s="198" t="s">
        <v>1100</v>
      </c>
      <c r="L13" s="198" t="s">
        <v>1101</v>
      </c>
      <c r="M13" s="198" t="s">
        <v>1102</v>
      </c>
      <c r="N13" s="198" t="s">
        <v>1103</v>
      </c>
      <c r="O13" s="198" t="s">
        <v>1104</v>
      </c>
      <c r="P13" s="198" t="s">
        <v>1105</v>
      </c>
      <c r="Q13" s="232" t="s">
        <v>1106</v>
      </c>
      <c r="R13" s="24">
        <v>1</v>
      </c>
    </row>
    <row r="14" spans="1:18" ht="10.5">
      <c r="A14" s="266">
        <v>5</v>
      </c>
      <c r="B14" s="195" t="s">
        <v>1107</v>
      </c>
      <c r="C14" s="195" t="s">
        <v>57</v>
      </c>
      <c r="D14" s="196">
        <v>1992</v>
      </c>
      <c r="E14" s="197">
        <v>1</v>
      </c>
      <c r="F14" s="198" t="s">
        <v>1108</v>
      </c>
      <c r="G14" s="198" t="s">
        <v>1109</v>
      </c>
      <c r="H14" s="198" t="s">
        <v>1110</v>
      </c>
      <c r="I14" s="198" t="s">
        <v>1111</v>
      </c>
      <c r="J14" s="198" t="s">
        <v>1112</v>
      </c>
      <c r="K14" s="198" t="s">
        <v>910</v>
      </c>
      <c r="L14" s="197"/>
      <c r="M14" s="197"/>
      <c r="N14" s="197"/>
      <c r="O14" s="197"/>
      <c r="P14" s="197"/>
      <c r="Q14" s="233"/>
      <c r="R14" s="24">
        <v>1</v>
      </c>
    </row>
    <row r="15" spans="1:18" ht="10.5">
      <c r="A15" s="266">
        <v>6</v>
      </c>
      <c r="B15" s="195" t="s">
        <v>1113</v>
      </c>
      <c r="C15" s="195" t="s">
        <v>23</v>
      </c>
      <c r="D15" s="196">
        <v>1992</v>
      </c>
      <c r="E15" s="197">
        <v>1</v>
      </c>
      <c r="F15" s="198" t="s">
        <v>1114</v>
      </c>
      <c r="G15" s="198" t="s">
        <v>1115</v>
      </c>
      <c r="H15" s="198" t="s">
        <v>1116</v>
      </c>
      <c r="I15" s="198" t="s">
        <v>1117</v>
      </c>
      <c r="J15" s="198" t="s">
        <v>1118</v>
      </c>
      <c r="K15" s="198" t="s">
        <v>1119</v>
      </c>
      <c r="L15" s="197"/>
      <c r="M15" s="197"/>
      <c r="N15" s="197"/>
      <c r="O15" s="197"/>
      <c r="P15" s="197"/>
      <c r="Q15" s="233"/>
      <c r="R15" s="24">
        <v>1</v>
      </c>
    </row>
    <row r="16" spans="1:18" ht="10.5">
      <c r="A16" s="266">
        <v>7</v>
      </c>
      <c r="B16" s="195" t="s">
        <v>1120</v>
      </c>
      <c r="C16" s="195" t="s">
        <v>51</v>
      </c>
      <c r="D16" s="196">
        <v>1992</v>
      </c>
      <c r="E16" s="197">
        <v>1</v>
      </c>
      <c r="F16" s="198" t="s">
        <v>1121</v>
      </c>
      <c r="G16" s="198" t="s">
        <v>1122</v>
      </c>
      <c r="H16" s="198" t="s">
        <v>1123</v>
      </c>
      <c r="I16" s="198" t="s">
        <v>1124</v>
      </c>
      <c r="J16" s="198" t="s">
        <v>1125</v>
      </c>
      <c r="K16" s="198" t="s">
        <v>1126</v>
      </c>
      <c r="L16" s="197"/>
      <c r="M16" s="197"/>
      <c r="N16" s="197"/>
      <c r="O16" s="197"/>
      <c r="P16" s="197"/>
      <c r="Q16" s="233"/>
      <c r="R16" s="24">
        <v>1</v>
      </c>
    </row>
    <row r="17" spans="1:18" ht="10.5">
      <c r="A17" s="266">
        <v>8</v>
      </c>
      <c r="B17" s="195" t="s">
        <v>1127</v>
      </c>
      <c r="C17" s="195" t="s">
        <v>346</v>
      </c>
      <c r="D17" s="196">
        <v>1992</v>
      </c>
      <c r="E17" s="197">
        <v>2</v>
      </c>
      <c r="F17" s="198" t="s">
        <v>1128</v>
      </c>
      <c r="G17" s="198" t="s">
        <v>1129</v>
      </c>
      <c r="H17" s="198" t="s">
        <v>1130</v>
      </c>
      <c r="I17" s="198" t="s">
        <v>1131</v>
      </c>
      <c r="J17" s="198" t="s">
        <v>1132</v>
      </c>
      <c r="K17" s="198" t="s">
        <v>1133</v>
      </c>
      <c r="L17" s="197"/>
      <c r="M17" s="197"/>
      <c r="N17" s="197"/>
      <c r="O17" s="197"/>
      <c r="P17" s="197"/>
      <c r="Q17" s="233"/>
      <c r="R17" s="24">
        <v>1</v>
      </c>
    </row>
    <row r="18" spans="1:18" ht="10.5">
      <c r="A18" s="266">
        <v>9</v>
      </c>
      <c r="B18" s="195" t="s">
        <v>1134</v>
      </c>
      <c r="C18" s="195" t="s">
        <v>31</v>
      </c>
      <c r="D18" s="196">
        <v>1992</v>
      </c>
      <c r="E18" s="197">
        <v>1</v>
      </c>
      <c r="F18" s="198" t="s">
        <v>1135</v>
      </c>
      <c r="G18" s="198" t="s">
        <v>1136</v>
      </c>
      <c r="H18" s="198" t="s">
        <v>1137</v>
      </c>
      <c r="I18" s="198" t="s">
        <v>1066</v>
      </c>
      <c r="J18" s="198" t="s">
        <v>1138</v>
      </c>
      <c r="K18" s="198" t="s">
        <v>1139</v>
      </c>
      <c r="L18" s="197"/>
      <c r="M18" s="197"/>
      <c r="N18" s="197"/>
      <c r="O18" s="197"/>
      <c r="P18" s="197"/>
      <c r="Q18" s="233"/>
      <c r="R18" s="24">
        <v>1</v>
      </c>
    </row>
    <row r="19" spans="1:18" ht="10.5">
      <c r="A19" s="266">
        <v>10</v>
      </c>
      <c r="B19" s="195" t="s">
        <v>1140</v>
      </c>
      <c r="C19" s="195" t="s">
        <v>23</v>
      </c>
      <c r="D19" s="196">
        <v>1992</v>
      </c>
      <c r="E19" s="197">
        <v>1</v>
      </c>
      <c r="F19" s="198" t="s">
        <v>1141</v>
      </c>
      <c r="G19" s="198" t="s">
        <v>1142</v>
      </c>
      <c r="H19" s="198" t="s">
        <v>1143</v>
      </c>
      <c r="I19" s="198" t="s">
        <v>1144</v>
      </c>
      <c r="J19" s="198" t="s">
        <v>1145</v>
      </c>
      <c r="K19" s="198" t="s">
        <v>1146</v>
      </c>
      <c r="L19" s="197"/>
      <c r="M19" s="197"/>
      <c r="N19" s="197"/>
      <c r="O19" s="197"/>
      <c r="P19" s="197"/>
      <c r="Q19" s="233"/>
      <c r="R19" s="24">
        <v>1</v>
      </c>
    </row>
    <row r="20" spans="1:18" ht="10.5">
      <c r="A20" s="266">
        <v>11</v>
      </c>
      <c r="B20" s="195" t="s">
        <v>1147</v>
      </c>
      <c r="C20" s="195" t="s">
        <v>346</v>
      </c>
      <c r="D20" s="196">
        <v>1992</v>
      </c>
      <c r="E20" s="197">
        <v>1</v>
      </c>
      <c r="F20" s="198" t="s">
        <v>1148</v>
      </c>
      <c r="G20" s="198" t="s">
        <v>1149</v>
      </c>
      <c r="H20" s="198" t="s">
        <v>1150</v>
      </c>
      <c r="I20" s="198" t="s">
        <v>1151</v>
      </c>
      <c r="J20" s="198" t="s">
        <v>1152</v>
      </c>
      <c r="K20" s="198" t="s">
        <v>1153</v>
      </c>
      <c r="L20" s="197"/>
      <c r="M20" s="197"/>
      <c r="N20" s="197"/>
      <c r="O20" s="197"/>
      <c r="P20" s="197"/>
      <c r="Q20" s="233"/>
      <c r="R20" s="24">
        <v>1</v>
      </c>
    </row>
    <row r="21" spans="1:18" ht="10.5">
      <c r="A21" s="266">
        <v>12</v>
      </c>
      <c r="B21" s="195" t="s">
        <v>1154</v>
      </c>
      <c r="C21" s="195" t="s">
        <v>57</v>
      </c>
      <c r="D21" s="196">
        <v>1993</v>
      </c>
      <c r="E21" s="197">
        <v>1</v>
      </c>
      <c r="F21" s="198" t="s">
        <v>1155</v>
      </c>
      <c r="G21" s="198" t="s">
        <v>1156</v>
      </c>
      <c r="H21" s="198" t="s">
        <v>1157</v>
      </c>
      <c r="I21" s="198" t="s">
        <v>1158</v>
      </c>
      <c r="J21" s="198" t="s">
        <v>1159</v>
      </c>
      <c r="K21" s="198" t="s">
        <v>1160</v>
      </c>
      <c r="L21" s="197"/>
      <c r="M21" s="197"/>
      <c r="N21" s="197"/>
      <c r="O21" s="197"/>
      <c r="P21" s="197"/>
      <c r="Q21" s="233"/>
      <c r="R21" s="24">
        <v>1</v>
      </c>
    </row>
    <row r="22" spans="1:18" ht="10.5">
      <c r="A22" s="266">
        <v>13</v>
      </c>
      <c r="B22" s="195" t="s">
        <v>1161</v>
      </c>
      <c r="C22" s="195" t="s">
        <v>45</v>
      </c>
      <c r="D22" s="196">
        <v>1992</v>
      </c>
      <c r="E22" s="197">
        <v>1</v>
      </c>
      <c r="F22" s="198" t="s">
        <v>1162</v>
      </c>
      <c r="G22" s="198" t="s">
        <v>1163</v>
      </c>
      <c r="H22" s="198" t="s">
        <v>1137</v>
      </c>
      <c r="I22" s="198" t="s">
        <v>1164</v>
      </c>
      <c r="J22" s="198" t="s">
        <v>1165</v>
      </c>
      <c r="K22" s="198" t="s">
        <v>1166</v>
      </c>
      <c r="L22" s="197"/>
      <c r="M22" s="197"/>
      <c r="N22" s="197"/>
      <c r="O22" s="197"/>
      <c r="P22" s="197"/>
      <c r="Q22" s="233"/>
      <c r="R22" s="24">
        <v>1</v>
      </c>
    </row>
    <row r="23" spans="1:18" ht="10.5">
      <c r="A23" s="266">
        <v>14</v>
      </c>
      <c r="B23" s="195" t="s">
        <v>1167</v>
      </c>
      <c r="C23" s="195" t="s">
        <v>68</v>
      </c>
      <c r="D23" s="196">
        <v>1992</v>
      </c>
      <c r="E23" s="197">
        <v>1</v>
      </c>
      <c r="F23" s="198" t="s">
        <v>1168</v>
      </c>
      <c r="G23" s="198" t="s">
        <v>1169</v>
      </c>
      <c r="H23" s="198" t="s">
        <v>1170</v>
      </c>
      <c r="I23" s="198" t="s">
        <v>1171</v>
      </c>
      <c r="J23" s="198" t="s">
        <v>1172</v>
      </c>
      <c r="K23" s="198" t="s">
        <v>1173</v>
      </c>
      <c r="L23" s="197"/>
      <c r="M23" s="197"/>
      <c r="N23" s="197"/>
      <c r="O23" s="197"/>
      <c r="P23" s="197"/>
      <c r="Q23" s="233"/>
      <c r="R23" s="24">
        <v>1</v>
      </c>
    </row>
    <row r="24" spans="1:18" ht="10.5">
      <c r="A24" s="266">
        <v>15</v>
      </c>
      <c r="B24" s="195" t="s">
        <v>1174</v>
      </c>
      <c r="C24" s="195" t="s">
        <v>31</v>
      </c>
      <c r="D24" s="196">
        <v>1992</v>
      </c>
      <c r="E24" s="197">
        <v>1</v>
      </c>
      <c r="F24" s="198" t="s">
        <v>1175</v>
      </c>
      <c r="G24" s="198" t="s">
        <v>1176</v>
      </c>
      <c r="H24" s="198" t="s">
        <v>1177</v>
      </c>
      <c r="I24" s="198" t="s">
        <v>1178</v>
      </c>
      <c r="J24" s="197" t="s">
        <v>736</v>
      </c>
      <c r="K24" s="197" t="s">
        <v>736</v>
      </c>
      <c r="L24" s="197"/>
      <c r="M24" s="197"/>
      <c r="N24" s="197"/>
      <c r="O24" s="197"/>
      <c r="P24" s="197"/>
      <c r="Q24" s="233"/>
      <c r="R24" s="24">
        <v>2</v>
      </c>
    </row>
    <row r="25" spans="1:18" ht="10.5">
      <c r="A25" s="266">
        <v>16</v>
      </c>
      <c r="B25" s="195" t="s">
        <v>1179</v>
      </c>
      <c r="C25" s="195" t="s">
        <v>68</v>
      </c>
      <c r="D25" s="196">
        <v>1992</v>
      </c>
      <c r="E25" s="197">
        <v>1</v>
      </c>
      <c r="F25" s="198" t="s">
        <v>1180</v>
      </c>
      <c r="G25" s="198" t="s">
        <v>939</v>
      </c>
      <c r="H25" s="198" t="s">
        <v>1181</v>
      </c>
      <c r="I25" s="198" t="s">
        <v>1142</v>
      </c>
      <c r="J25" s="197" t="s">
        <v>736</v>
      </c>
      <c r="K25" s="197" t="s">
        <v>736</v>
      </c>
      <c r="L25" s="197"/>
      <c r="M25" s="197"/>
      <c r="N25" s="197"/>
      <c r="O25" s="197"/>
      <c r="P25" s="197"/>
      <c r="Q25" s="233"/>
      <c r="R25" s="24">
        <v>2</v>
      </c>
    </row>
    <row r="26" spans="1:18" ht="10.5">
      <c r="A26" s="296" t="s">
        <v>167</v>
      </c>
      <c r="B26" s="195" t="s">
        <v>1182</v>
      </c>
      <c r="C26" s="195" t="s">
        <v>169</v>
      </c>
      <c r="D26" s="196">
        <v>1992</v>
      </c>
      <c r="E26" s="197">
        <v>2</v>
      </c>
      <c r="F26" s="198" t="s">
        <v>1145</v>
      </c>
      <c r="G26" s="198" t="s">
        <v>1176</v>
      </c>
      <c r="H26" s="198" t="s">
        <v>1183</v>
      </c>
      <c r="I26" s="197"/>
      <c r="J26" s="197"/>
      <c r="K26" s="197"/>
      <c r="L26" s="197"/>
      <c r="M26" s="197"/>
      <c r="N26" s="197"/>
      <c r="O26" s="197"/>
      <c r="P26" s="197"/>
      <c r="Q26" s="233"/>
      <c r="R26" s="24">
        <v>2</v>
      </c>
    </row>
    <row r="27" spans="1:18" ht="10.5">
      <c r="A27" s="266">
        <v>17</v>
      </c>
      <c r="B27" s="195" t="s">
        <v>1184</v>
      </c>
      <c r="C27" s="195" t="s">
        <v>210</v>
      </c>
      <c r="D27" s="196">
        <v>1993</v>
      </c>
      <c r="E27" s="197">
        <v>3</v>
      </c>
      <c r="F27" s="198" t="s">
        <v>1185</v>
      </c>
      <c r="G27" s="198" t="s">
        <v>1186</v>
      </c>
      <c r="H27" s="198" t="s">
        <v>1187</v>
      </c>
      <c r="I27" s="197"/>
      <c r="J27" s="197"/>
      <c r="K27" s="197"/>
      <c r="L27" s="197"/>
      <c r="M27" s="197"/>
      <c r="N27" s="197"/>
      <c r="O27" s="197"/>
      <c r="P27" s="197"/>
      <c r="Q27" s="233"/>
      <c r="R27" s="24">
        <v>2</v>
      </c>
    </row>
    <row r="28" spans="1:18" ht="10.5">
      <c r="A28" s="266">
        <v>18</v>
      </c>
      <c r="B28" s="195" t="s">
        <v>1188</v>
      </c>
      <c r="C28" s="195" t="s">
        <v>45</v>
      </c>
      <c r="D28" s="196">
        <v>1993</v>
      </c>
      <c r="E28" s="197">
        <v>2</v>
      </c>
      <c r="F28" s="198" t="s">
        <v>1189</v>
      </c>
      <c r="G28" s="198" t="s">
        <v>1190</v>
      </c>
      <c r="H28" s="198" t="s">
        <v>1191</v>
      </c>
      <c r="I28" s="197"/>
      <c r="J28" s="197"/>
      <c r="K28" s="197"/>
      <c r="L28" s="197"/>
      <c r="M28" s="197"/>
      <c r="N28" s="197"/>
      <c r="O28" s="197"/>
      <c r="P28" s="197"/>
      <c r="Q28" s="233"/>
      <c r="R28" s="24">
        <v>2</v>
      </c>
    </row>
    <row r="29" spans="1:18" ht="10.5">
      <c r="A29" s="266">
        <v>19</v>
      </c>
      <c r="B29" s="195" t="s">
        <v>1192</v>
      </c>
      <c r="C29" s="195" t="s">
        <v>374</v>
      </c>
      <c r="D29" s="196">
        <v>1992</v>
      </c>
      <c r="E29" s="197">
        <v>1</v>
      </c>
      <c r="F29" s="198" t="s">
        <v>1142</v>
      </c>
      <c r="G29" s="198" t="s">
        <v>1193</v>
      </c>
      <c r="H29" s="198" t="s">
        <v>1194</v>
      </c>
      <c r="I29" s="197"/>
      <c r="J29" s="197"/>
      <c r="K29" s="197"/>
      <c r="L29" s="197"/>
      <c r="M29" s="197"/>
      <c r="N29" s="197"/>
      <c r="O29" s="197"/>
      <c r="P29" s="197"/>
      <c r="Q29" s="233"/>
      <c r="R29" s="24">
        <v>2</v>
      </c>
    </row>
    <row r="30" spans="1:18" ht="10.5">
      <c r="A30" s="266">
        <v>20</v>
      </c>
      <c r="B30" s="195" t="s">
        <v>1195</v>
      </c>
      <c r="C30" s="195" t="s">
        <v>23</v>
      </c>
      <c r="D30" s="196">
        <v>1993</v>
      </c>
      <c r="E30" s="197">
        <v>2</v>
      </c>
      <c r="F30" s="198" t="s">
        <v>1196</v>
      </c>
      <c r="G30" s="198" t="s">
        <v>1197</v>
      </c>
      <c r="H30" s="198" t="s">
        <v>1198</v>
      </c>
      <c r="I30" s="197"/>
      <c r="J30" s="197"/>
      <c r="K30" s="197"/>
      <c r="L30" s="197"/>
      <c r="M30" s="197"/>
      <c r="N30" s="197"/>
      <c r="O30" s="197"/>
      <c r="P30" s="197"/>
      <c r="Q30" s="233"/>
      <c r="R30" s="24">
        <v>2</v>
      </c>
    </row>
    <row r="31" spans="1:18" ht="10.5">
      <c r="A31" s="266">
        <v>21</v>
      </c>
      <c r="B31" s="195" t="s">
        <v>1199</v>
      </c>
      <c r="C31" s="195" t="s">
        <v>175</v>
      </c>
      <c r="D31" s="196">
        <v>1992</v>
      </c>
      <c r="E31" s="197">
        <v>1</v>
      </c>
      <c r="F31" s="198" t="s">
        <v>1200</v>
      </c>
      <c r="G31" s="198" t="s">
        <v>1201</v>
      </c>
      <c r="H31" s="198" t="s">
        <v>1202</v>
      </c>
      <c r="I31" s="197"/>
      <c r="J31" s="197"/>
      <c r="K31" s="197"/>
      <c r="L31" s="197"/>
      <c r="M31" s="197"/>
      <c r="N31" s="197"/>
      <c r="O31" s="197"/>
      <c r="P31" s="197"/>
      <c r="Q31" s="233"/>
      <c r="R31" s="24">
        <v>2</v>
      </c>
    </row>
    <row r="32" spans="1:18" ht="10.5">
      <c r="A32" s="266">
        <v>22</v>
      </c>
      <c r="B32" s="195" t="s">
        <v>1203</v>
      </c>
      <c r="C32" s="195" t="s">
        <v>34</v>
      </c>
      <c r="D32" s="196">
        <v>1992</v>
      </c>
      <c r="E32" s="197" t="s">
        <v>77</v>
      </c>
      <c r="F32" s="198" t="s">
        <v>1204</v>
      </c>
      <c r="G32" s="198" t="s">
        <v>1205</v>
      </c>
      <c r="H32" s="198" t="s">
        <v>1206</v>
      </c>
      <c r="I32" s="197"/>
      <c r="J32" s="197"/>
      <c r="K32" s="197"/>
      <c r="L32" s="197"/>
      <c r="M32" s="197"/>
      <c r="N32" s="197"/>
      <c r="O32" s="197"/>
      <c r="P32" s="197"/>
      <c r="Q32" s="233"/>
      <c r="R32" s="24">
        <v>3</v>
      </c>
    </row>
    <row r="33" spans="1:18" ht="10.5">
      <c r="A33" s="266">
        <v>23</v>
      </c>
      <c r="B33" s="195" t="s">
        <v>1207</v>
      </c>
      <c r="C33" s="195" t="s">
        <v>118</v>
      </c>
      <c r="D33" s="196">
        <v>1993</v>
      </c>
      <c r="E33" s="197">
        <v>2</v>
      </c>
      <c r="F33" s="198" t="s">
        <v>1208</v>
      </c>
      <c r="G33" s="198" t="s">
        <v>1209</v>
      </c>
      <c r="H33" s="198" t="s">
        <v>1210</v>
      </c>
      <c r="I33" s="197"/>
      <c r="J33" s="197"/>
      <c r="K33" s="197"/>
      <c r="L33" s="197"/>
      <c r="M33" s="197"/>
      <c r="N33" s="197"/>
      <c r="O33" s="197"/>
      <c r="P33" s="197"/>
      <c r="Q33" s="233"/>
      <c r="R33" s="24">
        <v>3</v>
      </c>
    </row>
    <row r="34" spans="1:18" ht="10.5">
      <c r="A34" s="266">
        <v>24</v>
      </c>
      <c r="B34" s="195" t="s">
        <v>1211</v>
      </c>
      <c r="C34" s="195" t="s">
        <v>23</v>
      </c>
      <c r="D34" s="196">
        <v>1992</v>
      </c>
      <c r="E34" s="197" t="s">
        <v>77</v>
      </c>
      <c r="F34" s="198" t="s">
        <v>1212</v>
      </c>
      <c r="G34" s="198" t="s">
        <v>1213</v>
      </c>
      <c r="H34" s="198" t="s">
        <v>1214</v>
      </c>
      <c r="I34" s="197"/>
      <c r="J34" s="197"/>
      <c r="K34" s="197"/>
      <c r="L34" s="197"/>
      <c r="M34" s="197"/>
      <c r="N34" s="197"/>
      <c r="O34" s="197"/>
      <c r="P34" s="197"/>
      <c r="Q34" s="233"/>
      <c r="R34" s="24">
        <v>3</v>
      </c>
    </row>
    <row r="35" spans="1:18" ht="10.5">
      <c r="A35" s="266">
        <v>25</v>
      </c>
      <c r="B35" s="195" t="s">
        <v>1215</v>
      </c>
      <c r="C35" s="195" t="s">
        <v>68</v>
      </c>
      <c r="D35" s="196">
        <v>1992</v>
      </c>
      <c r="E35" s="197">
        <v>1</v>
      </c>
      <c r="F35" s="198" t="s">
        <v>1216</v>
      </c>
      <c r="G35" s="198" t="s">
        <v>1217</v>
      </c>
      <c r="H35" s="198" t="s">
        <v>1218</v>
      </c>
      <c r="I35" s="197"/>
      <c r="J35" s="197"/>
      <c r="K35" s="197"/>
      <c r="L35" s="197"/>
      <c r="M35" s="197"/>
      <c r="N35" s="197"/>
      <c r="O35" s="197"/>
      <c r="P35" s="197"/>
      <c r="Q35" s="233"/>
      <c r="R35" s="24">
        <v>3</v>
      </c>
    </row>
    <row r="36" spans="1:18" ht="10.5">
      <c r="A36" s="266">
        <v>26</v>
      </c>
      <c r="B36" s="195" t="s">
        <v>1219</v>
      </c>
      <c r="C36" s="195" t="s">
        <v>68</v>
      </c>
      <c r="D36" s="196">
        <v>1992</v>
      </c>
      <c r="E36" s="197">
        <v>1</v>
      </c>
      <c r="F36" s="198" t="s">
        <v>1172</v>
      </c>
      <c r="G36" s="198" t="s">
        <v>1220</v>
      </c>
      <c r="H36" s="198" t="s">
        <v>1221</v>
      </c>
      <c r="I36" s="197"/>
      <c r="J36" s="197"/>
      <c r="K36" s="197"/>
      <c r="L36" s="197"/>
      <c r="M36" s="197"/>
      <c r="N36" s="197"/>
      <c r="O36" s="197"/>
      <c r="P36" s="197"/>
      <c r="Q36" s="233"/>
      <c r="R36" s="24">
        <v>3</v>
      </c>
    </row>
    <row r="37" spans="1:18" ht="10.5">
      <c r="A37" s="266">
        <v>27</v>
      </c>
      <c r="B37" s="195" t="s">
        <v>1222</v>
      </c>
      <c r="C37" s="195" t="s">
        <v>218</v>
      </c>
      <c r="D37" s="196">
        <v>1993</v>
      </c>
      <c r="E37" s="197">
        <v>3</v>
      </c>
      <c r="F37" s="198" t="s">
        <v>1223</v>
      </c>
      <c r="G37" s="198" t="s">
        <v>1224</v>
      </c>
      <c r="H37" s="198" t="s">
        <v>1225</v>
      </c>
      <c r="I37" s="197"/>
      <c r="J37" s="197"/>
      <c r="K37" s="197"/>
      <c r="L37" s="197"/>
      <c r="M37" s="197"/>
      <c r="N37" s="197"/>
      <c r="O37" s="197"/>
      <c r="P37" s="197"/>
      <c r="Q37" s="233"/>
      <c r="R37" s="24">
        <v>3</v>
      </c>
    </row>
    <row r="38" spans="1:18" ht="10.5">
      <c r="A38" s="266">
        <v>28</v>
      </c>
      <c r="B38" s="195" t="s">
        <v>1226</v>
      </c>
      <c r="C38" s="195" t="s">
        <v>406</v>
      </c>
      <c r="D38" s="196">
        <v>1993</v>
      </c>
      <c r="E38" s="197">
        <v>2</v>
      </c>
      <c r="F38" s="198" t="s">
        <v>1227</v>
      </c>
      <c r="G38" s="198" t="s">
        <v>1228</v>
      </c>
      <c r="H38" s="198" t="s">
        <v>1229</v>
      </c>
      <c r="I38" s="197"/>
      <c r="J38" s="197"/>
      <c r="K38" s="197"/>
      <c r="L38" s="197"/>
      <c r="M38" s="197"/>
      <c r="N38" s="197"/>
      <c r="O38" s="197"/>
      <c r="P38" s="197"/>
      <c r="Q38" s="233"/>
      <c r="R38" s="24" t="s">
        <v>77</v>
      </c>
    </row>
    <row r="39" spans="1:18" ht="10.5">
      <c r="A39" s="266">
        <v>29</v>
      </c>
      <c r="B39" s="195" t="s">
        <v>1230</v>
      </c>
      <c r="C39" s="195" t="s">
        <v>406</v>
      </c>
      <c r="D39" s="196">
        <v>1992</v>
      </c>
      <c r="E39" s="197">
        <v>2</v>
      </c>
      <c r="F39" s="198" t="s">
        <v>1231</v>
      </c>
      <c r="G39" s="198" t="s">
        <v>1232</v>
      </c>
      <c r="H39" s="198" t="s">
        <v>1233</v>
      </c>
      <c r="I39" s="197"/>
      <c r="J39" s="197"/>
      <c r="K39" s="197"/>
      <c r="L39" s="197"/>
      <c r="M39" s="197"/>
      <c r="N39" s="197"/>
      <c r="O39" s="197"/>
      <c r="P39" s="197"/>
      <c r="Q39" s="233"/>
      <c r="R39" s="24" t="s">
        <v>77</v>
      </c>
    </row>
    <row r="40" spans="1:18" ht="10.5">
      <c r="A40" s="266">
        <v>30</v>
      </c>
      <c r="B40" s="195" t="s">
        <v>1234</v>
      </c>
      <c r="C40" s="195" t="s">
        <v>23</v>
      </c>
      <c r="D40" s="196">
        <v>1992</v>
      </c>
      <c r="E40" s="197" t="s">
        <v>77</v>
      </c>
      <c r="F40" s="198" t="s">
        <v>1235</v>
      </c>
      <c r="G40" s="198" t="s">
        <v>1236</v>
      </c>
      <c r="H40" s="198" t="s">
        <v>1237</v>
      </c>
      <c r="I40" s="197"/>
      <c r="J40" s="197"/>
      <c r="K40" s="197"/>
      <c r="L40" s="197"/>
      <c r="M40" s="197"/>
      <c r="N40" s="197"/>
      <c r="O40" s="197"/>
      <c r="P40" s="197"/>
      <c r="Q40" s="233"/>
      <c r="R40" s="24" t="s">
        <v>77</v>
      </c>
    </row>
    <row r="41" spans="1:18" ht="10.5">
      <c r="A41" s="266">
        <v>31</v>
      </c>
      <c r="B41" s="195" t="s">
        <v>1238</v>
      </c>
      <c r="C41" s="195" t="s">
        <v>68</v>
      </c>
      <c r="D41" s="196">
        <v>1995</v>
      </c>
      <c r="E41" s="197">
        <v>1</v>
      </c>
      <c r="F41" s="198" t="s">
        <v>1239</v>
      </c>
      <c r="G41" s="198" t="s">
        <v>1240</v>
      </c>
      <c r="H41" s="198" t="s">
        <v>1241</v>
      </c>
      <c r="I41" s="197"/>
      <c r="J41" s="197"/>
      <c r="K41" s="197"/>
      <c r="L41" s="197"/>
      <c r="M41" s="197"/>
      <c r="N41" s="197"/>
      <c r="O41" s="197"/>
      <c r="P41" s="197"/>
      <c r="Q41" s="233"/>
      <c r="R41" s="24" t="s">
        <v>77</v>
      </c>
    </row>
    <row r="42" spans="1:18" ht="10.5">
      <c r="A42" s="266">
        <v>32</v>
      </c>
      <c r="B42" s="195" t="s">
        <v>1242</v>
      </c>
      <c r="C42" s="195" t="s">
        <v>45</v>
      </c>
      <c r="D42" s="196">
        <v>1993</v>
      </c>
      <c r="E42" s="197" t="s">
        <v>35</v>
      </c>
      <c r="F42" s="198" t="s">
        <v>1243</v>
      </c>
      <c r="G42" s="198" t="s">
        <v>1058</v>
      </c>
      <c r="H42" s="198" t="s">
        <v>1244</v>
      </c>
      <c r="I42" s="197"/>
      <c r="J42" s="197"/>
      <c r="K42" s="197"/>
      <c r="L42" s="197"/>
      <c r="M42" s="197"/>
      <c r="N42" s="197"/>
      <c r="O42" s="197"/>
      <c r="P42" s="197"/>
      <c r="Q42" s="233"/>
      <c r="R42" s="24" t="s">
        <v>35</v>
      </c>
    </row>
    <row r="43" spans="1:18" ht="10.5">
      <c r="A43" s="266">
        <v>33</v>
      </c>
      <c r="B43" s="195" t="s">
        <v>1245</v>
      </c>
      <c r="C43" s="195" t="s">
        <v>23</v>
      </c>
      <c r="D43" s="196">
        <v>1993</v>
      </c>
      <c r="E43" s="197">
        <v>3</v>
      </c>
      <c r="F43" s="198" t="s">
        <v>1246</v>
      </c>
      <c r="G43" s="198" t="s">
        <v>910</v>
      </c>
      <c r="H43" s="198" t="s">
        <v>1247</v>
      </c>
      <c r="I43" s="197"/>
      <c r="J43" s="197"/>
      <c r="K43" s="197"/>
      <c r="L43" s="197"/>
      <c r="M43" s="197"/>
      <c r="N43" s="197"/>
      <c r="O43" s="197"/>
      <c r="P43" s="197"/>
      <c r="Q43" s="233"/>
      <c r="R43" s="24" t="s">
        <v>35</v>
      </c>
    </row>
    <row r="44" spans="1:18" ht="10.5">
      <c r="A44" s="266">
        <v>34</v>
      </c>
      <c r="B44" s="195" t="s">
        <v>1248</v>
      </c>
      <c r="C44" s="195" t="s">
        <v>23</v>
      </c>
      <c r="D44" s="196">
        <v>1994</v>
      </c>
      <c r="E44" s="197" t="s">
        <v>77</v>
      </c>
      <c r="F44" s="198" t="s">
        <v>1249</v>
      </c>
      <c r="G44" s="198" t="s">
        <v>1250</v>
      </c>
      <c r="H44" s="198" t="s">
        <v>1251</v>
      </c>
      <c r="I44" s="197"/>
      <c r="J44" s="197"/>
      <c r="K44" s="197"/>
      <c r="L44" s="197"/>
      <c r="M44" s="197"/>
      <c r="N44" s="197"/>
      <c r="O44" s="197"/>
      <c r="P44" s="197"/>
      <c r="Q44" s="233"/>
      <c r="R44" s="24" t="s">
        <v>35</v>
      </c>
    </row>
    <row r="45" spans="1:18" ht="10.5">
      <c r="A45" s="266">
        <v>35</v>
      </c>
      <c r="B45" s="195" t="s">
        <v>1252</v>
      </c>
      <c r="C45" s="195" t="s">
        <v>71</v>
      </c>
      <c r="D45" s="196">
        <v>1994</v>
      </c>
      <c r="E45" s="197">
        <v>3</v>
      </c>
      <c r="F45" s="198" t="s">
        <v>1253</v>
      </c>
      <c r="G45" s="198" t="s">
        <v>821</v>
      </c>
      <c r="H45" s="198" t="s">
        <v>1254</v>
      </c>
      <c r="I45" s="197"/>
      <c r="J45" s="197"/>
      <c r="K45" s="197"/>
      <c r="L45" s="197"/>
      <c r="M45" s="197"/>
      <c r="N45" s="197"/>
      <c r="O45" s="197"/>
      <c r="P45" s="197"/>
      <c r="Q45" s="233"/>
      <c r="R45" s="24" t="s">
        <v>35</v>
      </c>
    </row>
    <row r="46" spans="1:18" ht="10.5">
      <c r="A46" s="266">
        <v>36</v>
      </c>
      <c r="B46" s="195" t="s">
        <v>1255</v>
      </c>
      <c r="C46" s="195" t="s">
        <v>68</v>
      </c>
      <c r="D46" s="196">
        <v>1995</v>
      </c>
      <c r="E46" s="197">
        <v>1</v>
      </c>
      <c r="F46" s="198" t="s">
        <v>1256</v>
      </c>
      <c r="G46" s="198" t="s">
        <v>1257</v>
      </c>
      <c r="H46" s="198" t="s">
        <v>1258</v>
      </c>
      <c r="I46" s="197"/>
      <c r="J46" s="197"/>
      <c r="K46" s="197"/>
      <c r="L46" s="197"/>
      <c r="M46" s="197"/>
      <c r="N46" s="197"/>
      <c r="O46" s="197"/>
      <c r="P46" s="197"/>
      <c r="Q46" s="233"/>
      <c r="R46" s="24" t="s">
        <v>35</v>
      </c>
    </row>
    <row r="47" spans="1:18" ht="10.5">
      <c r="A47" s="266">
        <v>37</v>
      </c>
      <c r="B47" s="195" t="s">
        <v>1259</v>
      </c>
      <c r="C47" s="195" t="s">
        <v>23</v>
      </c>
      <c r="D47" s="196">
        <v>1992</v>
      </c>
      <c r="E47" s="197" t="s">
        <v>35</v>
      </c>
      <c r="F47" s="198" t="s">
        <v>1260</v>
      </c>
      <c r="G47" s="198" t="s">
        <v>1261</v>
      </c>
      <c r="H47" s="198" t="s">
        <v>1262</v>
      </c>
      <c r="I47" s="197"/>
      <c r="J47" s="197"/>
      <c r="K47" s="197"/>
      <c r="L47" s="197"/>
      <c r="M47" s="197"/>
      <c r="N47" s="197"/>
      <c r="O47" s="197"/>
      <c r="P47" s="197"/>
      <c r="Q47" s="233"/>
      <c r="R47" s="24" t="s">
        <v>107</v>
      </c>
    </row>
    <row r="48" spans="1:18" ht="10.5">
      <c r="A48" s="266">
        <v>38</v>
      </c>
      <c r="B48" s="195" t="s">
        <v>1263</v>
      </c>
      <c r="C48" s="195" t="s">
        <v>23</v>
      </c>
      <c r="D48" s="196">
        <v>1993</v>
      </c>
      <c r="E48" s="197">
        <v>3</v>
      </c>
      <c r="F48" s="198" t="s">
        <v>1264</v>
      </c>
      <c r="G48" s="198" t="s">
        <v>1265</v>
      </c>
      <c r="H48" s="198" t="s">
        <v>1266</v>
      </c>
      <c r="I48" s="197"/>
      <c r="J48" s="197"/>
      <c r="K48" s="197"/>
      <c r="L48" s="197"/>
      <c r="M48" s="197"/>
      <c r="N48" s="197"/>
      <c r="O48" s="197"/>
      <c r="P48" s="197"/>
      <c r="Q48" s="233"/>
      <c r="R48" s="24" t="s">
        <v>107</v>
      </c>
    </row>
    <row r="49" spans="1:18" ht="10.5">
      <c r="A49" s="266">
        <v>39</v>
      </c>
      <c r="B49" s="195" t="s">
        <v>1267</v>
      </c>
      <c r="C49" s="195" t="s">
        <v>175</v>
      </c>
      <c r="D49" s="196">
        <v>1992</v>
      </c>
      <c r="E49" s="197">
        <v>3</v>
      </c>
      <c r="F49" s="198" t="s">
        <v>1268</v>
      </c>
      <c r="G49" s="198" t="s">
        <v>1269</v>
      </c>
      <c r="H49" s="198" t="s">
        <v>1270</v>
      </c>
      <c r="I49" s="197"/>
      <c r="J49" s="197"/>
      <c r="K49" s="197"/>
      <c r="L49" s="197"/>
      <c r="M49" s="197"/>
      <c r="N49" s="197"/>
      <c r="O49" s="197"/>
      <c r="P49" s="197"/>
      <c r="Q49" s="233"/>
      <c r="R49" s="24" t="s">
        <v>107</v>
      </c>
    </row>
    <row r="50" spans="1:18" ht="10.5">
      <c r="A50" s="266">
        <v>40</v>
      </c>
      <c r="B50" s="195" t="s">
        <v>1271</v>
      </c>
      <c r="C50" s="195" t="s">
        <v>57</v>
      </c>
      <c r="D50" s="196">
        <v>1995</v>
      </c>
      <c r="E50" s="197" t="s">
        <v>35</v>
      </c>
      <c r="F50" s="198" t="s">
        <v>1272</v>
      </c>
      <c r="G50" s="198" t="s">
        <v>1273</v>
      </c>
      <c r="H50" s="198" t="s">
        <v>1274</v>
      </c>
      <c r="I50" s="197"/>
      <c r="J50" s="197"/>
      <c r="K50" s="197"/>
      <c r="L50" s="197"/>
      <c r="M50" s="197"/>
      <c r="N50" s="197"/>
      <c r="O50" s="197"/>
      <c r="P50" s="197"/>
      <c r="Q50" s="233"/>
      <c r="R50" s="267" t="s">
        <v>107</v>
      </c>
    </row>
    <row r="51" spans="1:18" ht="10.5">
      <c r="A51" s="266">
        <v>41</v>
      </c>
      <c r="B51" s="195" t="s">
        <v>1275</v>
      </c>
      <c r="C51" s="195" t="s">
        <v>118</v>
      </c>
      <c r="D51" s="196">
        <v>1992</v>
      </c>
      <c r="E51" s="197" t="s">
        <v>119</v>
      </c>
      <c r="F51" s="198" t="s">
        <v>1276</v>
      </c>
      <c r="G51" s="198" t="s">
        <v>1277</v>
      </c>
      <c r="H51" s="198" t="s">
        <v>1278</v>
      </c>
      <c r="I51" s="197"/>
      <c r="J51" s="197"/>
      <c r="K51" s="197"/>
      <c r="L51" s="197"/>
      <c r="M51" s="197"/>
      <c r="N51" s="197"/>
      <c r="O51" s="197"/>
      <c r="P51" s="197"/>
      <c r="Q51" s="233"/>
      <c r="R51" s="267" t="s">
        <v>111</v>
      </c>
    </row>
    <row r="52" spans="1:18" ht="10.5">
      <c r="A52" s="266">
        <v>42</v>
      </c>
      <c r="B52" s="195" t="s">
        <v>1279</v>
      </c>
      <c r="C52" s="195" t="s">
        <v>23</v>
      </c>
      <c r="D52" s="196">
        <v>1996</v>
      </c>
      <c r="E52" s="197" t="s">
        <v>107</v>
      </c>
      <c r="F52" s="198" t="s">
        <v>1280</v>
      </c>
      <c r="G52" s="198" t="s">
        <v>1281</v>
      </c>
      <c r="H52" s="198" t="s">
        <v>1282</v>
      </c>
      <c r="I52" s="197"/>
      <c r="J52" s="197"/>
      <c r="K52" s="197"/>
      <c r="L52" s="197"/>
      <c r="M52" s="197"/>
      <c r="N52" s="197"/>
      <c r="O52" s="197"/>
      <c r="P52" s="197"/>
      <c r="Q52" s="233"/>
      <c r="R52" s="267" t="s">
        <v>111</v>
      </c>
    </row>
    <row r="53" spans="1:18" ht="10.5">
      <c r="A53" s="266">
        <v>43</v>
      </c>
      <c r="B53" s="195" t="s">
        <v>1283</v>
      </c>
      <c r="C53" s="195" t="s">
        <v>71</v>
      </c>
      <c r="D53" s="196">
        <v>1994</v>
      </c>
      <c r="E53" s="197">
        <v>2</v>
      </c>
      <c r="F53" s="198" t="s">
        <v>1284</v>
      </c>
      <c r="G53" s="198" t="s">
        <v>1285</v>
      </c>
      <c r="H53" s="198" t="s">
        <v>1286</v>
      </c>
      <c r="I53" s="197"/>
      <c r="J53" s="197"/>
      <c r="K53" s="197"/>
      <c r="L53" s="197"/>
      <c r="M53" s="197"/>
      <c r="N53" s="197"/>
      <c r="O53" s="197"/>
      <c r="P53" s="197"/>
      <c r="Q53" s="233"/>
      <c r="R53" s="267" t="s">
        <v>111</v>
      </c>
    </row>
    <row r="54" spans="1:18" ht="10.5">
      <c r="A54" s="266">
        <v>44</v>
      </c>
      <c r="B54" s="195" t="s">
        <v>1287</v>
      </c>
      <c r="C54" s="195" t="s">
        <v>71</v>
      </c>
      <c r="D54" s="196">
        <v>1992</v>
      </c>
      <c r="E54" s="197">
        <v>3</v>
      </c>
      <c r="F54" s="198" t="s">
        <v>1288</v>
      </c>
      <c r="G54" s="197" t="s">
        <v>736</v>
      </c>
      <c r="H54" s="197" t="s">
        <v>736</v>
      </c>
      <c r="I54" s="197"/>
      <c r="J54" s="197"/>
      <c r="K54" s="197"/>
      <c r="L54" s="197"/>
      <c r="M54" s="197"/>
      <c r="N54" s="197"/>
      <c r="O54" s="197"/>
      <c r="P54" s="197"/>
      <c r="Q54" s="233"/>
      <c r="R54" s="267" t="s">
        <v>111</v>
      </c>
    </row>
    <row r="55" spans="1:18" ht="10.5">
      <c r="A55" s="266">
        <v>45</v>
      </c>
      <c r="B55" s="195" t="s">
        <v>1289</v>
      </c>
      <c r="C55" s="195" t="s">
        <v>57</v>
      </c>
      <c r="D55" s="196">
        <v>1994</v>
      </c>
      <c r="E55" s="197" t="s">
        <v>107</v>
      </c>
      <c r="F55" s="198" t="s">
        <v>1290</v>
      </c>
      <c r="G55" s="197" t="s">
        <v>736</v>
      </c>
      <c r="H55" s="197" t="s">
        <v>736</v>
      </c>
      <c r="I55" s="197"/>
      <c r="J55" s="197"/>
      <c r="K55" s="197"/>
      <c r="L55" s="197"/>
      <c r="M55" s="197"/>
      <c r="N55" s="197"/>
      <c r="O55" s="197"/>
      <c r="P55" s="197"/>
      <c r="Q55" s="233"/>
      <c r="R55" s="267" t="s">
        <v>111</v>
      </c>
    </row>
    <row r="56" spans="1:18" ht="10.5">
      <c r="A56" s="266">
        <v>46</v>
      </c>
      <c r="B56" s="195" t="s">
        <v>1291</v>
      </c>
      <c r="C56" s="195" t="s">
        <v>40</v>
      </c>
      <c r="D56" s="196">
        <v>1994</v>
      </c>
      <c r="E56" s="197" t="s">
        <v>35</v>
      </c>
      <c r="F56" s="198" t="s">
        <v>1292</v>
      </c>
      <c r="G56" s="197" t="s">
        <v>1293</v>
      </c>
      <c r="H56" s="197" t="s">
        <v>1293</v>
      </c>
      <c r="I56" s="197"/>
      <c r="J56" s="197"/>
      <c r="K56" s="197"/>
      <c r="L56" s="197"/>
      <c r="M56" s="197"/>
      <c r="N56" s="197"/>
      <c r="O56" s="197"/>
      <c r="P56" s="197"/>
      <c r="Q56" s="233"/>
      <c r="R56" s="267" t="s">
        <v>111</v>
      </c>
    </row>
    <row r="57" spans="1:18" ht="10.5">
      <c r="A57" s="266">
        <v>47</v>
      </c>
      <c r="B57" s="195" t="s">
        <v>1294</v>
      </c>
      <c r="C57" s="195" t="s">
        <v>57</v>
      </c>
      <c r="D57" s="196">
        <v>1993</v>
      </c>
      <c r="E57" s="197" t="s">
        <v>35</v>
      </c>
      <c r="F57" s="198" t="s">
        <v>1295</v>
      </c>
      <c r="G57" s="197" t="s">
        <v>736</v>
      </c>
      <c r="H57" s="197" t="s">
        <v>736</v>
      </c>
      <c r="I57" s="197"/>
      <c r="J57" s="197"/>
      <c r="K57" s="197"/>
      <c r="L57" s="197"/>
      <c r="M57" s="197"/>
      <c r="N57" s="197"/>
      <c r="O57" s="197"/>
      <c r="P57" s="197"/>
      <c r="Q57" s="233"/>
      <c r="R57" s="267" t="s">
        <v>111</v>
      </c>
    </row>
    <row r="58" spans="1:18" ht="10.5">
      <c r="A58" s="266">
        <v>48</v>
      </c>
      <c r="B58" s="195" t="s">
        <v>1296</v>
      </c>
      <c r="C58" s="195" t="s">
        <v>57</v>
      </c>
      <c r="D58" s="196">
        <v>1994</v>
      </c>
      <c r="E58" s="197" t="s">
        <v>107</v>
      </c>
      <c r="F58" s="198" t="s">
        <v>1297</v>
      </c>
      <c r="G58" s="197" t="s">
        <v>1293</v>
      </c>
      <c r="H58" s="197" t="s">
        <v>1293</v>
      </c>
      <c r="I58" s="197"/>
      <c r="J58" s="197"/>
      <c r="K58" s="197"/>
      <c r="L58" s="197"/>
      <c r="M58" s="197"/>
      <c r="N58" s="197"/>
      <c r="O58" s="197"/>
      <c r="P58" s="197"/>
      <c r="Q58" s="233"/>
      <c r="R58" s="267" t="s">
        <v>111</v>
      </c>
    </row>
    <row r="59" spans="1:18" ht="10.5">
      <c r="A59" s="266"/>
      <c r="B59" s="195" t="s">
        <v>1298</v>
      </c>
      <c r="C59" s="195" t="s">
        <v>23</v>
      </c>
      <c r="D59" s="196">
        <v>1995</v>
      </c>
      <c r="E59" s="197" t="s">
        <v>35</v>
      </c>
      <c r="F59" s="197" t="s">
        <v>1293</v>
      </c>
      <c r="G59" s="197"/>
      <c r="H59" s="197" t="s">
        <v>1293</v>
      </c>
      <c r="I59" s="197"/>
      <c r="J59" s="197"/>
      <c r="K59" s="197"/>
      <c r="L59" s="197"/>
      <c r="M59" s="197"/>
      <c r="N59" s="197"/>
      <c r="O59" s="197"/>
      <c r="P59" s="197"/>
      <c r="Q59" s="233"/>
      <c r="R59" s="267" t="s">
        <v>111</v>
      </c>
    </row>
    <row r="60" spans="1:18" ht="10.5">
      <c r="A60" s="266"/>
      <c r="B60" s="195" t="s">
        <v>1299</v>
      </c>
      <c r="C60" s="195" t="s">
        <v>45</v>
      </c>
      <c r="D60" s="196">
        <v>1995</v>
      </c>
      <c r="E60" s="197" t="s">
        <v>107</v>
      </c>
      <c r="F60" s="197" t="s">
        <v>1293</v>
      </c>
      <c r="G60" s="197"/>
      <c r="H60" s="197" t="s">
        <v>1293</v>
      </c>
      <c r="I60" s="197"/>
      <c r="J60" s="197"/>
      <c r="K60" s="197"/>
      <c r="L60" s="197"/>
      <c r="M60" s="197"/>
      <c r="N60" s="197"/>
      <c r="O60" s="197"/>
      <c r="P60" s="197"/>
      <c r="Q60" s="233"/>
      <c r="R60" s="267" t="s">
        <v>111</v>
      </c>
    </row>
    <row r="61" spans="1:18" ht="10.5">
      <c r="A61" s="266"/>
      <c r="B61" s="195" t="s">
        <v>1300</v>
      </c>
      <c r="C61" s="195" t="s">
        <v>23</v>
      </c>
      <c r="D61" s="196">
        <v>1996</v>
      </c>
      <c r="E61" s="197" t="s">
        <v>107</v>
      </c>
      <c r="F61" s="197" t="s">
        <v>736</v>
      </c>
      <c r="G61" s="197"/>
      <c r="H61" s="197" t="s">
        <v>736</v>
      </c>
      <c r="I61" s="197"/>
      <c r="J61" s="197"/>
      <c r="K61" s="197"/>
      <c r="L61" s="197"/>
      <c r="M61" s="197"/>
      <c r="N61" s="197"/>
      <c r="O61" s="197"/>
      <c r="P61" s="197"/>
      <c r="Q61" s="233"/>
      <c r="R61" s="267" t="s">
        <v>111</v>
      </c>
    </row>
    <row r="62" spans="1:18" ht="10.5">
      <c r="A62" s="266"/>
      <c r="B62" s="195" t="s">
        <v>1301</v>
      </c>
      <c r="C62" s="195" t="s">
        <v>175</v>
      </c>
      <c r="D62" s="196">
        <v>1997</v>
      </c>
      <c r="E62" s="197" t="s">
        <v>119</v>
      </c>
      <c r="F62" s="197" t="s">
        <v>736</v>
      </c>
      <c r="G62" s="197"/>
      <c r="H62" s="197" t="s">
        <v>736</v>
      </c>
      <c r="I62" s="197"/>
      <c r="J62" s="197"/>
      <c r="K62" s="197"/>
      <c r="L62" s="197"/>
      <c r="M62" s="197"/>
      <c r="N62" s="197"/>
      <c r="O62" s="197"/>
      <c r="P62" s="197"/>
      <c r="Q62" s="233"/>
      <c r="R62" s="267" t="s">
        <v>111</v>
      </c>
    </row>
    <row r="63" spans="1:18" ht="10.5">
      <c r="A63" s="266"/>
      <c r="B63" s="195" t="s">
        <v>1302</v>
      </c>
      <c r="C63" s="195" t="s">
        <v>40</v>
      </c>
      <c r="D63" s="196">
        <v>1992</v>
      </c>
      <c r="E63" s="197" t="s">
        <v>35</v>
      </c>
      <c r="F63" s="197" t="s">
        <v>736</v>
      </c>
      <c r="G63" s="197"/>
      <c r="H63" s="197" t="s">
        <v>736</v>
      </c>
      <c r="I63" s="197"/>
      <c r="J63" s="197"/>
      <c r="K63" s="197"/>
      <c r="L63" s="197"/>
      <c r="M63" s="197"/>
      <c r="N63" s="197"/>
      <c r="O63" s="197"/>
      <c r="P63" s="197"/>
      <c r="Q63" s="233"/>
      <c r="R63" s="267" t="s">
        <v>111</v>
      </c>
    </row>
    <row r="64" spans="1:18" ht="10.5">
      <c r="A64" s="266"/>
      <c r="B64" s="195" t="s">
        <v>1303</v>
      </c>
      <c r="C64" s="195" t="s">
        <v>71</v>
      </c>
      <c r="D64" s="196">
        <v>1993</v>
      </c>
      <c r="E64" s="197" t="s">
        <v>119</v>
      </c>
      <c r="F64" s="197" t="s">
        <v>736</v>
      </c>
      <c r="G64" s="197"/>
      <c r="H64" s="197" t="s">
        <v>736</v>
      </c>
      <c r="I64" s="197"/>
      <c r="J64" s="197"/>
      <c r="K64" s="197"/>
      <c r="L64" s="197"/>
      <c r="M64" s="197"/>
      <c r="N64" s="197"/>
      <c r="O64" s="197"/>
      <c r="P64" s="197"/>
      <c r="Q64" s="233"/>
      <c r="R64" s="267" t="s">
        <v>111</v>
      </c>
    </row>
    <row r="65" spans="1:18" ht="11.25" thickBot="1">
      <c r="A65" s="268"/>
      <c r="B65" s="269" t="s">
        <v>1304</v>
      </c>
      <c r="C65" s="269" t="s">
        <v>71</v>
      </c>
      <c r="D65" s="270">
        <v>1995</v>
      </c>
      <c r="E65" s="271" t="s">
        <v>119</v>
      </c>
      <c r="F65" s="271" t="s">
        <v>736</v>
      </c>
      <c r="G65" s="271"/>
      <c r="H65" s="271" t="s">
        <v>736</v>
      </c>
      <c r="I65" s="271"/>
      <c r="J65" s="271"/>
      <c r="K65" s="271"/>
      <c r="L65" s="271"/>
      <c r="M65" s="271"/>
      <c r="N65" s="271"/>
      <c r="O65" s="271"/>
      <c r="P65" s="271"/>
      <c r="Q65" s="272"/>
      <c r="R65" s="273" t="s">
        <v>111</v>
      </c>
    </row>
    <row r="67" ht="12.75">
      <c r="A67" s="187" t="s">
        <v>137</v>
      </c>
    </row>
    <row r="69" ht="12.75">
      <c r="A69" s="187" t="s">
        <v>138</v>
      </c>
    </row>
  </sheetData>
  <mergeCells count="16">
    <mergeCell ref="D8:D9"/>
    <mergeCell ref="A4:R4"/>
    <mergeCell ref="R8:R9"/>
    <mergeCell ref="O8:Q8"/>
    <mergeCell ref="E8:E9"/>
    <mergeCell ref="F8:H8"/>
    <mergeCell ref="I8:K8"/>
    <mergeCell ref="L8:N8"/>
    <mergeCell ref="A1:R1"/>
    <mergeCell ref="A2:R2"/>
    <mergeCell ref="H3:R3"/>
    <mergeCell ref="A6:R6"/>
    <mergeCell ref="A3:E3"/>
    <mergeCell ref="A8:A9"/>
    <mergeCell ref="B8:B9"/>
    <mergeCell ref="C8:C9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scale="70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A4" sqref="A4:R4"/>
    </sheetView>
  </sheetViews>
  <sheetFormatPr defaultColWidth="9.140625" defaultRowHeight="12.75"/>
  <cols>
    <col min="1" max="1" width="6.00390625" style="213" bestFit="1" customWidth="1"/>
    <col min="2" max="2" width="24.28125" style="213" bestFit="1" customWidth="1"/>
    <col min="3" max="3" width="32.140625" style="213" bestFit="1" customWidth="1"/>
    <col min="4" max="4" width="5.57421875" style="218" bestFit="1" customWidth="1"/>
    <col min="5" max="5" width="7.00390625" style="219" bestFit="1" customWidth="1"/>
    <col min="6" max="17" width="9.00390625" style="219" bestFit="1" customWidth="1"/>
    <col min="18" max="16384" width="9.140625" style="213" customWidth="1"/>
  </cols>
  <sheetData>
    <row r="1" spans="1:18" ht="18">
      <c r="A1" s="533" t="s">
        <v>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</row>
    <row r="2" spans="1:18" s="214" customFormat="1" ht="15">
      <c r="A2" s="53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</row>
    <row r="3" spans="1:18" s="214" customFormat="1" ht="12.75">
      <c r="A3" s="540" t="s">
        <v>2</v>
      </c>
      <c r="B3" s="540"/>
      <c r="C3" s="540"/>
      <c r="D3" s="540"/>
      <c r="E3" s="540"/>
      <c r="F3" s="215"/>
      <c r="G3" s="215"/>
      <c r="H3" s="535" t="s">
        <v>2013</v>
      </c>
      <c r="I3" s="535"/>
      <c r="J3" s="535"/>
      <c r="K3" s="535"/>
      <c r="L3" s="535"/>
      <c r="M3" s="535"/>
      <c r="N3" s="535"/>
      <c r="O3" s="535"/>
      <c r="P3" s="535"/>
      <c r="Q3" s="535"/>
      <c r="R3" s="535"/>
    </row>
    <row r="4" spans="1:18" s="214" customFormat="1" ht="12.75">
      <c r="A4" s="536" t="s">
        <v>1645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</row>
    <row r="5" spans="1:17" s="214" customFormat="1" ht="12.75">
      <c r="A5" s="217"/>
      <c r="B5" s="217"/>
      <c r="C5" s="217"/>
      <c r="D5" s="217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8" ht="12.75">
      <c r="A6" s="537" t="s">
        <v>4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</row>
    <row r="7" ht="11.25" thickBot="1"/>
    <row r="8" spans="1:19" ht="12.75" customHeight="1">
      <c r="A8" s="541" t="s">
        <v>5</v>
      </c>
      <c r="B8" s="538" t="s">
        <v>6</v>
      </c>
      <c r="C8" s="538" t="s">
        <v>7</v>
      </c>
      <c r="D8" s="538" t="s">
        <v>8</v>
      </c>
      <c r="E8" s="538" t="s">
        <v>9</v>
      </c>
      <c r="F8" s="538" t="s">
        <v>10</v>
      </c>
      <c r="G8" s="538"/>
      <c r="H8" s="538"/>
      <c r="I8" s="538" t="s">
        <v>11</v>
      </c>
      <c r="J8" s="538"/>
      <c r="K8" s="538"/>
      <c r="L8" s="538" t="s">
        <v>715</v>
      </c>
      <c r="M8" s="538"/>
      <c r="N8" s="538"/>
      <c r="O8" s="538" t="s">
        <v>13</v>
      </c>
      <c r="P8" s="538"/>
      <c r="Q8" s="538"/>
      <c r="R8" s="473" t="s">
        <v>14</v>
      </c>
      <c r="S8" s="1"/>
    </row>
    <row r="9" spans="1:19" ht="11.25" thickBot="1">
      <c r="A9" s="542"/>
      <c r="B9" s="539"/>
      <c r="C9" s="539"/>
      <c r="D9" s="539"/>
      <c r="E9" s="539"/>
      <c r="F9" s="242" t="s">
        <v>712</v>
      </c>
      <c r="G9" s="242" t="s">
        <v>1053</v>
      </c>
      <c r="H9" s="243" t="s">
        <v>1054</v>
      </c>
      <c r="I9" s="242" t="s">
        <v>712</v>
      </c>
      <c r="J9" s="242" t="s">
        <v>1053</v>
      </c>
      <c r="K9" s="243" t="s">
        <v>1054</v>
      </c>
      <c r="L9" s="242" t="s">
        <v>712</v>
      </c>
      <c r="M9" s="242" t="s">
        <v>1053</v>
      </c>
      <c r="N9" s="243" t="s">
        <v>1054</v>
      </c>
      <c r="O9" s="242" t="s">
        <v>712</v>
      </c>
      <c r="P9" s="242" t="s">
        <v>1053</v>
      </c>
      <c r="Q9" s="243" t="s">
        <v>1054</v>
      </c>
      <c r="R9" s="474"/>
      <c r="S9" s="1"/>
    </row>
    <row r="10" spans="1:18" ht="10.5">
      <c r="A10" s="244">
        <v>1</v>
      </c>
      <c r="B10" s="245" t="s">
        <v>1646</v>
      </c>
      <c r="C10" s="245" t="s">
        <v>410</v>
      </c>
      <c r="D10" s="246">
        <v>1992</v>
      </c>
      <c r="E10" s="247">
        <v>1</v>
      </c>
      <c r="F10" s="248" t="s">
        <v>1647</v>
      </c>
      <c r="G10" s="248" t="s">
        <v>1648</v>
      </c>
      <c r="H10" s="248" t="s">
        <v>1649</v>
      </c>
      <c r="I10" s="248" t="s">
        <v>897</v>
      </c>
      <c r="J10" s="248" t="s">
        <v>1650</v>
      </c>
      <c r="K10" s="248" t="s">
        <v>1651</v>
      </c>
      <c r="L10" s="248" t="s">
        <v>1652</v>
      </c>
      <c r="M10" s="248" t="s">
        <v>1653</v>
      </c>
      <c r="N10" s="248" t="s">
        <v>1546</v>
      </c>
      <c r="O10" s="248" t="s">
        <v>1654</v>
      </c>
      <c r="P10" s="248" t="s">
        <v>1655</v>
      </c>
      <c r="Q10" s="248" t="s">
        <v>1656</v>
      </c>
      <c r="R10" s="47">
        <v>1</v>
      </c>
    </row>
    <row r="11" spans="1:18" ht="10.5">
      <c r="A11" s="249">
        <v>2</v>
      </c>
      <c r="B11" s="234" t="s">
        <v>1657</v>
      </c>
      <c r="C11" s="234" t="s">
        <v>374</v>
      </c>
      <c r="D11" s="235">
        <v>1992</v>
      </c>
      <c r="E11" s="236">
        <v>1</v>
      </c>
      <c r="F11" s="237" t="s">
        <v>1658</v>
      </c>
      <c r="G11" s="237" t="s">
        <v>1659</v>
      </c>
      <c r="H11" s="237" t="s">
        <v>1660</v>
      </c>
      <c r="I11" s="237" t="s">
        <v>1661</v>
      </c>
      <c r="J11" s="237" t="s">
        <v>1662</v>
      </c>
      <c r="K11" s="237" t="s">
        <v>1663</v>
      </c>
      <c r="L11" s="237" t="s">
        <v>1664</v>
      </c>
      <c r="M11" s="237" t="s">
        <v>1665</v>
      </c>
      <c r="N11" s="237" t="s">
        <v>1666</v>
      </c>
      <c r="O11" s="237" t="s">
        <v>1667</v>
      </c>
      <c r="P11" s="237" t="s">
        <v>1668</v>
      </c>
      <c r="Q11" s="237" t="s">
        <v>1669</v>
      </c>
      <c r="R11" s="53">
        <v>1</v>
      </c>
    </row>
    <row r="12" spans="1:18" ht="10.5">
      <c r="A12" s="249">
        <v>3</v>
      </c>
      <c r="B12" s="234" t="s">
        <v>1670</v>
      </c>
      <c r="C12" s="234" t="s">
        <v>68</v>
      </c>
      <c r="D12" s="235">
        <v>1992</v>
      </c>
      <c r="E12" s="236">
        <v>1</v>
      </c>
      <c r="F12" s="237" t="s">
        <v>1671</v>
      </c>
      <c r="G12" s="237" t="s">
        <v>1672</v>
      </c>
      <c r="H12" s="237" t="s">
        <v>1673</v>
      </c>
      <c r="I12" s="237" t="s">
        <v>1674</v>
      </c>
      <c r="J12" s="237" t="s">
        <v>1675</v>
      </c>
      <c r="K12" s="237" t="s">
        <v>1676</v>
      </c>
      <c r="L12" s="237" t="s">
        <v>1677</v>
      </c>
      <c r="M12" s="237" t="s">
        <v>1604</v>
      </c>
      <c r="N12" s="237" t="s">
        <v>1678</v>
      </c>
      <c r="O12" s="237" t="s">
        <v>1679</v>
      </c>
      <c r="P12" s="237" t="s">
        <v>1317</v>
      </c>
      <c r="Q12" s="237" t="s">
        <v>1680</v>
      </c>
      <c r="R12" s="53">
        <v>1</v>
      </c>
    </row>
    <row r="13" spans="1:18" ht="10.5">
      <c r="A13" s="251">
        <v>4</v>
      </c>
      <c r="B13" s="238" t="s">
        <v>1681</v>
      </c>
      <c r="C13" s="238" t="s">
        <v>51</v>
      </c>
      <c r="D13" s="239">
        <v>1992</v>
      </c>
      <c r="E13" s="240">
        <v>1</v>
      </c>
      <c r="F13" s="241" t="s">
        <v>1682</v>
      </c>
      <c r="G13" s="241" t="s">
        <v>1622</v>
      </c>
      <c r="H13" s="241" t="s">
        <v>1683</v>
      </c>
      <c r="I13" s="241" t="s">
        <v>1684</v>
      </c>
      <c r="J13" s="241" t="s">
        <v>1685</v>
      </c>
      <c r="K13" s="241" t="s">
        <v>1097</v>
      </c>
      <c r="L13" s="241" t="s">
        <v>1686</v>
      </c>
      <c r="M13" s="241" t="s">
        <v>1687</v>
      </c>
      <c r="N13" s="241" t="s">
        <v>1688</v>
      </c>
      <c r="O13" s="241" t="s">
        <v>1689</v>
      </c>
      <c r="P13" s="241" t="s">
        <v>817</v>
      </c>
      <c r="Q13" s="241" t="s">
        <v>1690</v>
      </c>
      <c r="R13" s="24">
        <v>1</v>
      </c>
    </row>
    <row r="14" spans="1:18" ht="10.5">
      <c r="A14" s="251">
        <v>5</v>
      </c>
      <c r="B14" s="238" t="s">
        <v>1691</v>
      </c>
      <c r="C14" s="238" t="s">
        <v>31</v>
      </c>
      <c r="D14" s="239">
        <v>1993</v>
      </c>
      <c r="E14" s="240">
        <v>1</v>
      </c>
      <c r="F14" s="241" t="s">
        <v>1692</v>
      </c>
      <c r="G14" s="241" t="s">
        <v>1693</v>
      </c>
      <c r="H14" s="241" t="s">
        <v>1694</v>
      </c>
      <c r="I14" s="241" t="s">
        <v>1695</v>
      </c>
      <c r="J14" s="241" t="s">
        <v>1696</v>
      </c>
      <c r="K14" s="241" t="s">
        <v>1697</v>
      </c>
      <c r="L14" s="240"/>
      <c r="M14" s="240"/>
      <c r="N14" s="240"/>
      <c r="O14" s="240"/>
      <c r="P14" s="240"/>
      <c r="Q14" s="240"/>
      <c r="R14" s="24">
        <v>1</v>
      </c>
    </row>
    <row r="15" spans="1:18" ht="10.5">
      <c r="A15" s="251">
        <v>6</v>
      </c>
      <c r="B15" s="238" t="s">
        <v>1698</v>
      </c>
      <c r="C15" s="238" t="s">
        <v>57</v>
      </c>
      <c r="D15" s="239">
        <v>1994</v>
      </c>
      <c r="E15" s="240">
        <v>2</v>
      </c>
      <c r="F15" s="241" t="s">
        <v>1391</v>
      </c>
      <c r="G15" s="241" t="s">
        <v>1699</v>
      </c>
      <c r="H15" s="241" t="s">
        <v>1700</v>
      </c>
      <c r="I15" s="241" t="s">
        <v>1152</v>
      </c>
      <c r="J15" s="241" t="s">
        <v>1701</v>
      </c>
      <c r="K15" s="241" t="s">
        <v>1702</v>
      </c>
      <c r="L15" s="240"/>
      <c r="M15" s="240"/>
      <c r="N15" s="240"/>
      <c r="O15" s="240"/>
      <c r="P15" s="240"/>
      <c r="Q15" s="240"/>
      <c r="R15" s="24">
        <v>1</v>
      </c>
    </row>
    <row r="16" spans="1:18" ht="10.5">
      <c r="A16" s="251">
        <v>7</v>
      </c>
      <c r="B16" s="238" t="s">
        <v>1703</v>
      </c>
      <c r="C16" s="238" t="s">
        <v>68</v>
      </c>
      <c r="D16" s="239">
        <v>1993</v>
      </c>
      <c r="E16" s="240">
        <v>1</v>
      </c>
      <c r="F16" s="241" t="s">
        <v>1704</v>
      </c>
      <c r="G16" s="241" t="s">
        <v>1264</v>
      </c>
      <c r="H16" s="241" t="s">
        <v>1705</v>
      </c>
      <c r="I16" s="241" t="s">
        <v>1706</v>
      </c>
      <c r="J16" s="241" t="s">
        <v>985</v>
      </c>
      <c r="K16" s="241" t="s">
        <v>1707</v>
      </c>
      <c r="L16" s="240"/>
      <c r="M16" s="240"/>
      <c r="N16" s="240"/>
      <c r="O16" s="240"/>
      <c r="P16" s="240"/>
      <c r="Q16" s="240"/>
      <c r="R16" s="24">
        <v>1</v>
      </c>
    </row>
    <row r="17" spans="1:18" ht="10.5">
      <c r="A17" s="251">
        <v>8</v>
      </c>
      <c r="B17" s="238" t="s">
        <v>1708</v>
      </c>
      <c r="C17" s="238" t="s">
        <v>48</v>
      </c>
      <c r="D17" s="239">
        <v>1992</v>
      </c>
      <c r="E17" s="240">
        <v>2</v>
      </c>
      <c r="F17" s="241" t="s">
        <v>1709</v>
      </c>
      <c r="G17" s="241" t="s">
        <v>1710</v>
      </c>
      <c r="H17" s="241" t="s">
        <v>1711</v>
      </c>
      <c r="I17" s="241" t="s">
        <v>1712</v>
      </c>
      <c r="J17" s="241" t="s">
        <v>771</v>
      </c>
      <c r="K17" s="241" t="s">
        <v>1713</v>
      </c>
      <c r="L17" s="240"/>
      <c r="M17" s="240"/>
      <c r="N17" s="240"/>
      <c r="O17" s="240"/>
      <c r="P17" s="240"/>
      <c r="Q17" s="240"/>
      <c r="R17" s="24">
        <v>1</v>
      </c>
    </row>
    <row r="18" spans="1:18" ht="10.5">
      <c r="A18" s="251">
        <v>9</v>
      </c>
      <c r="B18" s="238" t="s">
        <v>1714</v>
      </c>
      <c r="C18" s="238" t="s">
        <v>34</v>
      </c>
      <c r="D18" s="239">
        <v>1992</v>
      </c>
      <c r="E18" s="240" t="s">
        <v>35</v>
      </c>
      <c r="F18" s="241" t="s">
        <v>809</v>
      </c>
      <c r="G18" s="241" t="s">
        <v>1232</v>
      </c>
      <c r="H18" s="241" t="s">
        <v>1715</v>
      </c>
      <c r="I18" s="241" t="s">
        <v>1716</v>
      </c>
      <c r="J18" s="241" t="s">
        <v>1717</v>
      </c>
      <c r="K18" s="241" t="s">
        <v>1718</v>
      </c>
      <c r="L18" s="240"/>
      <c r="M18" s="240"/>
      <c r="N18" s="240"/>
      <c r="O18" s="240"/>
      <c r="P18" s="240"/>
      <c r="Q18" s="240"/>
      <c r="R18" s="24">
        <v>1</v>
      </c>
    </row>
    <row r="19" spans="1:18" ht="10.5">
      <c r="A19" s="251">
        <v>10</v>
      </c>
      <c r="B19" s="238" t="s">
        <v>1719</v>
      </c>
      <c r="C19" s="238" t="s">
        <v>31</v>
      </c>
      <c r="D19" s="239">
        <v>1994</v>
      </c>
      <c r="E19" s="240">
        <v>1</v>
      </c>
      <c r="F19" s="241" t="s">
        <v>1720</v>
      </c>
      <c r="G19" s="241" t="s">
        <v>1721</v>
      </c>
      <c r="H19" s="241" t="s">
        <v>1722</v>
      </c>
      <c r="I19" s="241" t="s">
        <v>1685</v>
      </c>
      <c r="J19" s="241" t="s">
        <v>1723</v>
      </c>
      <c r="K19" s="241" t="s">
        <v>1724</v>
      </c>
      <c r="L19" s="240"/>
      <c r="M19" s="240"/>
      <c r="N19" s="240"/>
      <c r="O19" s="240"/>
      <c r="P19" s="240"/>
      <c r="Q19" s="240"/>
      <c r="R19" s="24">
        <v>1</v>
      </c>
    </row>
    <row r="20" spans="1:18" ht="10.5">
      <c r="A20" s="251">
        <v>11</v>
      </c>
      <c r="B20" s="238" t="s">
        <v>1725</v>
      </c>
      <c r="C20" s="238" t="s">
        <v>23</v>
      </c>
      <c r="D20" s="239">
        <v>1992</v>
      </c>
      <c r="E20" s="240">
        <v>1</v>
      </c>
      <c r="F20" s="241" t="s">
        <v>1726</v>
      </c>
      <c r="G20" s="241" t="s">
        <v>1727</v>
      </c>
      <c r="H20" s="241" t="s">
        <v>960</v>
      </c>
      <c r="I20" s="241" t="s">
        <v>1728</v>
      </c>
      <c r="J20" s="241" t="s">
        <v>1729</v>
      </c>
      <c r="K20" s="241" t="s">
        <v>1730</v>
      </c>
      <c r="L20" s="240"/>
      <c r="M20" s="240"/>
      <c r="N20" s="240"/>
      <c r="O20" s="240"/>
      <c r="P20" s="240"/>
      <c r="Q20" s="240"/>
      <c r="R20" s="24">
        <v>1</v>
      </c>
    </row>
    <row r="21" spans="1:18" ht="10.5">
      <c r="A21" s="251">
        <v>12</v>
      </c>
      <c r="B21" s="238" t="s">
        <v>1731</v>
      </c>
      <c r="C21" s="238" t="s">
        <v>31</v>
      </c>
      <c r="D21" s="239">
        <v>1993</v>
      </c>
      <c r="E21" s="240">
        <v>2</v>
      </c>
      <c r="F21" s="241" t="s">
        <v>1732</v>
      </c>
      <c r="G21" s="241" t="s">
        <v>1733</v>
      </c>
      <c r="H21" s="241" t="s">
        <v>823</v>
      </c>
      <c r="I21" s="241" t="s">
        <v>1067</v>
      </c>
      <c r="J21" s="241" t="s">
        <v>1734</v>
      </c>
      <c r="K21" s="241" t="s">
        <v>957</v>
      </c>
      <c r="L21" s="240"/>
      <c r="M21" s="240"/>
      <c r="N21" s="240"/>
      <c r="O21" s="240"/>
      <c r="P21" s="240"/>
      <c r="Q21" s="240"/>
      <c r="R21" s="24">
        <v>2</v>
      </c>
    </row>
    <row r="22" spans="1:18" ht="10.5">
      <c r="A22" s="251">
        <v>13</v>
      </c>
      <c r="B22" s="238" t="s">
        <v>1735</v>
      </c>
      <c r="C22" s="238" t="s">
        <v>68</v>
      </c>
      <c r="D22" s="239">
        <v>1992</v>
      </c>
      <c r="E22" s="240">
        <v>1</v>
      </c>
      <c r="F22" s="241" t="s">
        <v>1006</v>
      </c>
      <c r="G22" s="241" t="s">
        <v>1736</v>
      </c>
      <c r="H22" s="241" t="s">
        <v>1737</v>
      </c>
      <c r="I22" s="241" t="s">
        <v>1738</v>
      </c>
      <c r="J22" s="241" t="s">
        <v>1739</v>
      </c>
      <c r="K22" s="241" t="s">
        <v>1740</v>
      </c>
      <c r="L22" s="240"/>
      <c r="M22" s="240"/>
      <c r="N22" s="240"/>
      <c r="O22" s="240"/>
      <c r="P22" s="240"/>
      <c r="Q22" s="240"/>
      <c r="R22" s="24">
        <v>2</v>
      </c>
    </row>
    <row r="23" spans="1:18" ht="10.5">
      <c r="A23" s="251">
        <v>14</v>
      </c>
      <c r="B23" s="238" t="s">
        <v>1741</v>
      </c>
      <c r="C23" s="238" t="s">
        <v>374</v>
      </c>
      <c r="D23" s="239">
        <v>1993</v>
      </c>
      <c r="E23" s="240">
        <v>3</v>
      </c>
      <c r="F23" s="241" t="s">
        <v>1742</v>
      </c>
      <c r="G23" s="241" t="s">
        <v>1721</v>
      </c>
      <c r="H23" s="241" t="s">
        <v>1743</v>
      </c>
      <c r="I23" s="241" t="s">
        <v>1744</v>
      </c>
      <c r="J23" s="240" t="s">
        <v>736</v>
      </c>
      <c r="K23" s="240" t="s">
        <v>736</v>
      </c>
      <c r="L23" s="240"/>
      <c r="M23" s="240"/>
      <c r="N23" s="240"/>
      <c r="O23" s="240"/>
      <c r="P23" s="240"/>
      <c r="Q23" s="240"/>
      <c r="R23" s="24">
        <v>2</v>
      </c>
    </row>
    <row r="24" spans="1:18" ht="10.5">
      <c r="A24" s="251">
        <v>15</v>
      </c>
      <c r="B24" s="238" t="s">
        <v>1745</v>
      </c>
      <c r="C24" s="238" t="s">
        <v>31</v>
      </c>
      <c r="D24" s="239">
        <v>1992</v>
      </c>
      <c r="E24" s="240">
        <v>1</v>
      </c>
      <c r="F24" s="241" t="s">
        <v>1746</v>
      </c>
      <c r="G24" s="241" t="s">
        <v>1747</v>
      </c>
      <c r="H24" s="241" t="s">
        <v>1748</v>
      </c>
      <c r="I24" s="241" t="s">
        <v>1749</v>
      </c>
      <c r="J24" s="240" t="s">
        <v>736</v>
      </c>
      <c r="K24" s="240" t="s">
        <v>736</v>
      </c>
      <c r="L24" s="240"/>
      <c r="M24" s="240"/>
      <c r="N24" s="240"/>
      <c r="O24" s="240"/>
      <c r="P24" s="240"/>
      <c r="Q24" s="240"/>
      <c r="R24" s="24">
        <v>2</v>
      </c>
    </row>
    <row r="25" spans="1:18" ht="10.5">
      <c r="A25" s="251">
        <v>16</v>
      </c>
      <c r="B25" s="238" t="s">
        <v>1750</v>
      </c>
      <c r="C25" s="238" t="s">
        <v>45</v>
      </c>
      <c r="D25" s="239">
        <v>1992</v>
      </c>
      <c r="E25" s="240">
        <v>1</v>
      </c>
      <c r="F25" s="241" t="s">
        <v>1751</v>
      </c>
      <c r="G25" s="241" t="s">
        <v>1752</v>
      </c>
      <c r="H25" s="241" t="s">
        <v>1753</v>
      </c>
      <c r="I25" s="240" t="s">
        <v>736</v>
      </c>
      <c r="J25" s="240"/>
      <c r="K25" s="240" t="s">
        <v>736</v>
      </c>
      <c r="L25" s="240"/>
      <c r="M25" s="240"/>
      <c r="N25" s="240"/>
      <c r="O25" s="240"/>
      <c r="P25" s="240"/>
      <c r="Q25" s="240"/>
      <c r="R25" s="24">
        <v>2</v>
      </c>
    </row>
    <row r="26" spans="1:18" ht="10.5">
      <c r="A26" s="251">
        <v>17</v>
      </c>
      <c r="B26" s="238" t="s">
        <v>1754</v>
      </c>
      <c r="C26" s="238" t="s">
        <v>346</v>
      </c>
      <c r="D26" s="239">
        <v>1994</v>
      </c>
      <c r="E26" s="240">
        <v>2</v>
      </c>
      <c r="F26" s="241" t="s">
        <v>1352</v>
      </c>
      <c r="G26" s="241" t="s">
        <v>784</v>
      </c>
      <c r="H26" s="241" t="s">
        <v>1755</v>
      </c>
      <c r="I26" s="240"/>
      <c r="J26" s="240"/>
      <c r="K26" s="240"/>
      <c r="L26" s="240"/>
      <c r="M26" s="240"/>
      <c r="N26" s="240"/>
      <c r="O26" s="240"/>
      <c r="P26" s="240"/>
      <c r="Q26" s="240"/>
      <c r="R26" s="24">
        <v>2</v>
      </c>
    </row>
    <row r="27" spans="1:18" ht="10.5">
      <c r="A27" s="251">
        <v>18</v>
      </c>
      <c r="B27" s="238" t="s">
        <v>1756</v>
      </c>
      <c r="C27" s="238" t="s">
        <v>68</v>
      </c>
      <c r="D27" s="239">
        <v>1993</v>
      </c>
      <c r="E27" s="240">
        <v>1</v>
      </c>
      <c r="F27" s="241" t="s">
        <v>1757</v>
      </c>
      <c r="G27" s="241" t="s">
        <v>1758</v>
      </c>
      <c r="H27" s="241" t="s">
        <v>1759</v>
      </c>
      <c r="I27" s="240"/>
      <c r="J27" s="240"/>
      <c r="K27" s="240"/>
      <c r="L27" s="240"/>
      <c r="M27" s="240"/>
      <c r="N27" s="240"/>
      <c r="O27" s="240"/>
      <c r="P27" s="240"/>
      <c r="Q27" s="240"/>
      <c r="R27" s="24">
        <v>2</v>
      </c>
    </row>
    <row r="28" spans="1:18" ht="10.5">
      <c r="A28" s="251">
        <v>19</v>
      </c>
      <c r="B28" s="238" t="s">
        <v>1760</v>
      </c>
      <c r="C28" s="238" t="s">
        <v>23</v>
      </c>
      <c r="D28" s="239">
        <v>1994</v>
      </c>
      <c r="E28" s="240" t="s">
        <v>77</v>
      </c>
      <c r="F28" s="241" t="s">
        <v>1761</v>
      </c>
      <c r="G28" s="241" t="s">
        <v>1762</v>
      </c>
      <c r="H28" s="241" t="s">
        <v>1763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">
        <v>3</v>
      </c>
    </row>
    <row r="29" spans="1:18" ht="10.5">
      <c r="A29" s="251">
        <v>20</v>
      </c>
      <c r="B29" s="238" t="s">
        <v>1764</v>
      </c>
      <c r="C29" s="238" t="s">
        <v>23</v>
      </c>
      <c r="D29" s="239">
        <v>1994</v>
      </c>
      <c r="E29" s="240" t="s">
        <v>77</v>
      </c>
      <c r="F29" s="241" t="s">
        <v>1765</v>
      </c>
      <c r="G29" s="241" t="s">
        <v>1766</v>
      </c>
      <c r="H29" s="241" t="s">
        <v>1258</v>
      </c>
      <c r="I29" s="240"/>
      <c r="J29" s="240"/>
      <c r="K29" s="240"/>
      <c r="L29" s="240"/>
      <c r="M29" s="240"/>
      <c r="N29" s="240"/>
      <c r="O29" s="240"/>
      <c r="P29" s="240"/>
      <c r="Q29" s="240"/>
      <c r="R29" s="24">
        <v>3</v>
      </c>
    </row>
    <row r="30" spans="1:18" ht="10.5">
      <c r="A30" s="251">
        <v>21</v>
      </c>
      <c r="B30" s="238" t="s">
        <v>1767</v>
      </c>
      <c r="C30" s="238" t="s">
        <v>48</v>
      </c>
      <c r="D30" s="239">
        <v>1993</v>
      </c>
      <c r="E30" s="240">
        <v>3</v>
      </c>
      <c r="F30" s="241" t="s">
        <v>1768</v>
      </c>
      <c r="G30" s="241" t="s">
        <v>1769</v>
      </c>
      <c r="H30" s="241" t="s">
        <v>1770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">
        <v>3</v>
      </c>
    </row>
    <row r="31" spans="1:18" ht="10.5">
      <c r="A31" s="251">
        <v>22</v>
      </c>
      <c r="B31" s="238" t="s">
        <v>1771</v>
      </c>
      <c r="C31" s="238" t="s">
        <v>79</v>
      </c>
      <c r="D31" s="239">
        <v>1994</v>
      </c>
      <c r="E31" s="240">
        <v>3</v>
      </c>
      <c r="F31" s="241" t="s">
        <v>1612</v>
      </c>
      <c r="G31" s="241" t="s">
        <v>1772</v>
      </c>
      <c r="H31" s="241" t="s">
        <v>1773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" t="s">
        <v>77</v>
      </c>
    </row>
    <row r="32" spans="1:18" ht="10.5">
      <c r="A32" s="251">
        <v>23</v>
      </c>
      <c r="B32" s="238" t="s">
        <v>1774</v>
      </c>
      <c r="C32" s="238" t="s">
        <v>74</v>
      </c>
      <c r="D32" s="239">
        <v>1993</v>
      </c>
      <c r="E32" s="240">
        <v>1</v>
      </c>
      <c r="F32" s="241" t="s">
        <v>1775</v>
      </c>
      <c r="G32" s="241" t="s">
        <v>1776</v>
      </c>
      <c r="H32" s="241" t="s">
        <v>1777</v>
      </c>
      <c r="I32" s="240"/>
      <c r="J32" s="240"/>
      <c r="K32" s="240"/>
      <c r="L32" s="240"/>
      <c r="M32" s="240"/>
      <c r="N32" s="240"/>
      <c r="O32" s="240"/>
      <c r="P32" s="240"/>
      <c r="Q32" s="240"/>
      <c r="R32" s="24" t="s">
        <v>77</v>
      </c>
    </row>
    <row r="33" spans="1:18" ht="10.5">
      <c r="A33" s="251">
        <v>24</v>
      </c>
      <c r="B33" s="238" t="s">
        <v>1778</v>
      </c>
      <c r="C33" s="238" t="s">
        <v>45</v>
      </c>
      <c r="D33" s="239">
        <v>1993</v>
      </c>
      <c r="E33" s="240" t="s">
        <v>77</v>
      </c>
      <c r="F33" s="241" t="s">
        <v>1779</v>
      </c>
      <c r="G33" s="241" t="s">
        <v>1780</v>
      </c>
      <c r="H33" s="241" t="s">
        <v>1781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" t="s">
        <v>77</v>
      </c>
    </row>
    <row r="34" spans="1:18" ht="10.5">
      <c r="A34" s="251">
        <v>25</v>
      </c>
      <c r="B34" s="238" t="s">
        <v>1782</v>
      </c>
      <c r="C34" s="238" t="s">
        <v>68</v>
      </c>
      <c r="D34" s="239">
        <v>1994</v>
      </c>
      <c r="E34" s="240">
        <v>2</v>
      </c>
      <c r="F34" s="241" t="s">
        <v>1783</v>
      </c>
      <c r="G34" s="241" t="s">
        <v>806</v>
      </c>
      <c r="H34" s="241" t="s">
        <v>1784</v>
      </c>
      <c r="I34" s="240"/>
      <c r="J34" s="240"/>
      <c r="K34" s="240"/>
      <c r="L34" s="240"/>
      <c r="M34" s="240"/>
      <c r="N34" s="240"/>
      <c r="O34" s="240"/>
      <c r="P34" s="240"/>
      <c r="Q34" s="240"/>
      <c r="R34" s="24" t="s">
        <v>35</v>
      </c>
    </row>
    <row r="35" spans="1:18" ht="10.5">
      <c r="A35" s="251">
        <v>26</v>
      </c>
      <c r="B35" s="238" t="s">
        <v>1785</v>
      </c>
      <c r="C35" s="238" t="s">
        <v>31</v>
      </c>
      <c r="D35" s="239">
        <v>1994</v>
      </c>
      <c r="E35" s="240" t="s">
        <v>35</v>
      </c>
      <c r="F35" s="241" t="s">
        <v>1786</v>
      </c>
      <c r="G35" s="241" t="s">
        <v>1787</v>
      </c>
      <c r="H35" s="241" t="s">
        <v>1788</v>
      </c>
      <c r="I35" s="240"/>
      <c r="J35" s="240"/>
      <c r="K35" s="240"/>
      <c r="L35" s="240"/>
      <c r="M35" s="240"/>
      <c r="N35" s="240"/>
      <c r="O35" s="240"/>
      <c r="P35" s="240"/>
      <c r="Q35" s="240"/>
      <c r="R35" s="24" t="s">
        <v>35</v>
      </c>
    </row>
    <row r="36" spans="1:18" ht="10.5">
      <c r="A36" s="251">
        <v>27</v>
      </c>
      <c r="B36" s="238" t="s">
        <v>1789</v>
      </c>
      <c r="C36" s="238" t="s">
        <v>31</v>
      </c>
      <c r="D36" s="239">
        <v>1994</v>
      </c>
      <c r="E36" s="240">
        <v>2</v>
      </c>
      <c r="F36" s="241" t="s">
        <v>1790</v>
      </c>
      <c r="G36" s="241" t="s">
        <v>1791</v>
      </c>
      <c r="H36" s="241" t="s">
        <v>1792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" t="s">
        <v>107</v>
      </c>
    </row>
    <row r="37" spans="1:18" ht="10.5">
      <c r="A37" s="251">
        <v>28</v>
      </c>
      <c r="B37" s="238" t="s">
        <v>1793</v>
      </c>
      <c r="C37" s="238" t="s">
        <v>68</v>
      </c>
      <c r="D37" s="239">
        <v>1992</v>
      </c>
      <c r="E37" s="240">
        <v>1</v>
      </c>
      <c r="F37" s="241" t="s">
        <v>1794</v>
      </c>
      <c r="G37" s="241" t="s">
        <v>1795</v>
      </c>
      <c r="H37" s="241" t="s">
        <v>1796</v>
      </c>
      <c r="I37" s="240"/>
      <c r="J37" s="240"/>
      <c r="K37" s="240"/>
      <c r="L37" s="240"/>
      <c r="M37" s="240"/>
      <c r="N37" s="240"/>
      <c r="O37" s="240"/>
      <c r="P37" s="240"/>
      <c r="Q37" s="240"/>
      <c r="R37" s="53" t="s">
        <v>111</v>
      </c>
    </row>
    <row r="38" spans="1:18" ht="10.5">
      <c r="A38" s="251">
        <v>29</v>
      </c>
      <c r="B38" s="238" t="s">
        <v>1797</v>
      </c>
      <c r="C38" s="238" t="s">
        <v>23</v>
      </c>
      <c r="D38" s="239">
        <v>1993</v>
      </c>
      <c r="E38" s="240" t="s">
        <v>77</v>
      </c>
      <c r="F38" s="241" t="s">
        <v>1798</v>
      </c>
      <c r="G38" s="241" t="s">
        <v>1799</v>
      </c>
      <c r="H38" s="241" t="s">
        <v>1800</v>
      </c>
      <c r="I38" s="240"/>
      <c r="J38" s="240"/>
      <c r="K38" s="240"/>
      <c r="L38" s="240"/>
      <c r="M38" s="240"/>
      <c r="N38" s="240"/>
      <c r="O38" s="240"/>
      <c r="P38" s="240"/>
      <c r="Q38" s="240"/>
      <c r="R38" s="53" t="s">
        <v>111</v>
      </c>
    </row>
    <row r="39" spans="1:18" ht="10.5">
      <c r="A39" s="251">
        <v>30</v>
      </c>
      <c r="B39" s="238" t="s">
        <v>1801</v>
      </c>
      <c r="C39" s="238" t="s">
        <v>74</v>
      </c>
      <c r="D39" s="239">
        <v>1994</v>
      </c>
      <c r="E39" s="240">
        <v>1</v>
      </c>
      <c r="F39" s="241" t="s">
        <v>1802</v>
      </c>
      <c r="G39" s="241" t="s">
        <v>1803</v>
      </c>
      <c r="H39" s="241" t="s">
        <v>1804</v>
      </c>
      <c r="I39" s="240"/>
      <c r="J39" s="240"/>
      <c r="K39" s="240"/>
      <c r="L39" s="240"/>
      <c r="M39" s="240"/>
      <c r="N39" s="240"/>
      <c r="O39" s="240"/>
      <c r="P39" s="240"/>
      <c r="Q39" s="240"/>
      <c r="R39" s="53" t="s">
        <v>111</v>
      </c>
    </row>
    <row r="40" spans="1:18" ht="10.5">
      <c r="A40" s="251">
        <v>31</v>
      </c>
      <c r="B40" s="238" t="s">
        <v>1805</v>
      </c>
      <c r="C40" s="238" t="s">
        <v>74</v>
      </c>
      <c r="D40" s="239">
        <v>1992</v>
      </c>
      <c r="E40" s="240">
        <v>1</v>
      </c>
      <c r="F40" s="241" t="s">
        <v>1018</v>
      </c>
      <c r="G40" s="241" t="s">
        <v>1806</v>
      </c>
      <c r="H40" s="241" t="s">
        <v>1807</v>
      </c>
      <c r="I40" s="240"/>
      <c r="J40" s="240"/>
      <c r="K40" s="240"/>
      <c r="L40" s="240"/>
      <c r="M40" s="240"/>
      <c r="N40" s="240"/>
      <c r="O40" s="240"/>
      <c r="P40" s="240"/>
      <c r="Q40" s="240"/>
      <c r="R40" s="53" t="s">
        <v>111</v>
      </c>
    </row>
    <row r="41" spans="1:18" ht="10.5">
      <c r="A41" s="251">
        <v>32</v>
      </c>
      <c r="B41" s="238" t="s">
        <v>1808</v>
      </c>
      <c r="C41" s="238" t="s">
        <v>68</v>
      </c>
      <c r="D41" s="239">
        <v>1994</v>
      </c>
      <c r="E41" s="240" t="s">
        <v>35</v>
      </c>
      <c r="F41" s="241" t="s">
        <v>1809</v>
      </c>
      <c r="G41" s="241" t="s">
        <v>1810</v>
      </c>
      <c r="H41" s="241" t="s">
        <v>1811</v>
      </c>
      <c r="I41" s="240"/>
      <c r="J41" s="240"/>
      <c r="K41" s="240"/>
      <c r="L41" s="240"/>
      <c r="M41" s="240"/>
      <c r="N41" s="240"/>
      <c r="O41" s="240"/>
      <c r="P41" s="240"/>
      <c r="Q41" s="240"/>
      <c r="R41" s="53" t="s">
        <v>111</v>
      </c>
    </row>
    <row r="42" spans="1:18" ht="10.5">
      <c r="A42" s="251">
        <v>33</v>
      </c>
      <c r="B42" s="238" t="s">
        <v>1812</v>
      </c>
      <c r="C42" s="238" t="s">
        <v>57</v>
      </c>
      <c r="D42" s="239">
        <v>1995</v>
      </c>
      <c r="E42" s="240" t="s">
        <v>107</v>
      </c>
      <c r="F42" s="241" t="s">
        <v>1813</v>
      </c>
      <c r="G42" s="241" t="s">
        <v>1814</v>
      </c>
      <c r="H42" s="241" t="s">
        <v>1815</v>
      </c>
      <c r="I42" s="240"/>
      <c r="J42" s="240"/>
      <c r="K42" s="240"/>
      <c r="L42" s="240"/>
      <c r="M42" s="240"/>
      <c r="N42" s="240"/>
      <c r="O42" s="240"/>
      <c r="P42" s="240"/>
      <c r="Q42" s="240"/>
      <c r="R42" s="53" t="s">
        <v>111</v>
      </c>
    </row>
    <row r="43" spans="1:18" ht="10.5">
      <c r="A43" s="251">
        <v>34</v>
      </c>
      <c r="B43" s="238" t="s">
        <v>1816</v>
      </c>
      <c r="C43" s="238" t="s">
        <v>118</v>
      </c>
      <c r="D43" s="239">
        <v>1992</v>
      </c>
      <c r="E43" s="240" t="s">
        <v>119</v>
      </c>
      <c r="F43" s="241" t="s">
        <v>1794</v>
      </c>
      <c r="G43" s="240" t="s">
        <v>736</v>
      </c>
      <c r="H43" s="240" t="s">
        <v>736</v>
      </c>
      <c r="I43" s="240"/>
      <c r="J43" s="240"/>
      <c r="K43" s="240"/>
      <c r="L43" s="240"/>
      <c r="M43" s="240"/>
      <c r="N43" s="240"/>
      <c r="O43" s="240"/>
      <c r="P43" s="240"/>
      <c r="Q43" s="240"/>
      <c r="R43" s="53" t="s">
        <v>111</v>
      </c>
    </row>
    <row r="44" spans="1:18" ht="10.5">
      <c r="A44" s="251">
        <v>35</v>
      </c>
      <c r="B44" s="238" t="s">
        <v>1817</v>
      </c>
      <c r="C44" s="238" t="s">
        <v>57</v>
      </c>
      <c r="D44" s="239">
        <v>1994</v>
      </c>
      <c r="E44" s="240" t="s">
        <v>77</v>
      </c>
      <c r="F44" s="241" t="s">
        <v>1818</v>
      </c>
      <c r="G44" s="240" t="s">
        <v>736</v>
      </c>
      <c r="H44" s="240" t="s">
        <v>736</v>
      </c>
      <c r="I44" s="240"/>
      <c r="J44" s="240"/>
      <c r="K44" s="240"/>
      <c r="L44" s="240"/>
      <c r="M44" s="240"/>
      <c r="N44" s="240"/>
      <c r="O44" s="240"/>
      <c r="P44" s="240"/>
      <c r="Q44" s="240"/>
      <c r="R44" s="53" t="s">
        <v>111</v>
      </c>
    </row>
    <row r="45" spans="1:18" ht="10.5">
      <c r="A45" s="251">
        <v>36</v>
      </c>
      <c r="B45" s="238" t="s">
        <v>1819</v>
      </c>
      <c r="C45" s="238" t="s">
        <v>79</v>
      </c>
      <c r="D45" s="239">
        <v>1994</v>
      </c>
      <c r="E45" s="240">
        <v>3</v>
      </c>
      <c r="F45" s="241" t="s">
        <v>1820</v>
      </c>
      <c r="G45" s="240" t="s">
        <v>736</v>
      </c>
      <c r="H45" s="240" t="s">
        <v>736</v>
      </c>
      <c r="I45" s="240"/>
      <c r="J45" s="240"/>
      <c r="K45" s="240"/>
      <c r="L45" s="240"/>
      <c r="M45" s="240"/>
      <c r="N45" s="240"/>
      <c r="O45" s="240"/>
      <c r="P45" s="240"/>
      <c r="Q45" s="240"/>
      <c r="R45" s="53" t="s">
        <v>111</v>
      </c>
    </row>
    <row r="46" spans="1:18" ht="10.5">
      <c r="A46" s="251"/>
      <c r="B46" s="238" t="s">
        <v>1821</v>
      </c>
      <c r="C46" s="238" t="s">
        <v>134</v>
      </c>
      <c r="D46" s="239">
        <v>1994</v>
      </c>
      <c r="E46" s="240" t="s">
        <v>119</v>
      </c>
      <c r="F46" s="240" t="s">
        <v>736</v>
      </c>
      <c r="G46" s="240"/>
      <c r="H46" s="240" t="s">
        <v>736</v>
      </c>
      <c r="I46" s="240"/>
      <c r="J46" s="240"/>
      <c r="K46" s="240"/>
      <c r="L46" s="240"/>
      <c r="M46" s="240"/>
      <c r="N46" s="240"/>
      <c r="O46" s="240"/>
      <c r="P46" s="240"/>
      <c r="Q46" s="240"/>
      <c r="R46" s="53" t="s">
        <v>111</v>
      </c>
    </row>
    <row r="47" spans="1:18" ht="10.5">
      <c r="A47" s="251"/>
      <c r="B47" s="238" t="s">
        <v>1822</v>
      </c>
      <c r="C47" s="238" t="s">
        <v>40</v>
      </c>
      <c r="D47" s="239">
        <v>1992</v>
      </c>
      <c r="E47" s="240" t="s">
        <v>35</v>
      </c>
      <c r="F47" s="240" t="s">
        <v>736</v>
      </c>
      <c r="G47" s="240"/>
      <c r="H47" s="240" t="s">
        <v>736</v>
      </c>
      <c r="I47" s="240"/>
      <c r="J47" s="240"/>
      <c r="K47" s="240"/>
      <c r="L47" s="240"/>
      <c r="M47" s="240"/>
      <c r="N47" s="240"/>
      <c r="O47" s="240"/>
      <c r="P47" s="240"/>
      <c r="Q47" s="240"/>
      <c r="R47" s="53" t="s">
        <v>111</v>
      </c>
    </row>
    <row r="48" spans="1:18" ht="10.5">
      <c r="A48" s="251"/>
      <c r="B48" s="238" t="s">
        <v>1823</v>
      </c>
      <c r="C48" s="238" t="s">
        <v>118</v>
      </c>
      <c r="D48" s="239">
        <v>1997</v>
      </c>
      <c r="E48" s="240" t="s">
        <v>119</v>
      </c>
      <c r="F48" s="240" t="s">
        <v>736</v>
      </c>
      <c r="G48" s="240"/>
      <c r="H48" s="240" t="s">
        <v>736</v>
      </c>
      <c r="I48" s="240"/>
      <c r="J48" s="240"/>
      <c r="K48" s="240"/>
      <c r="L48" s="240"/>
      <c r="M48" s="240"/>
      <c r="N48" s="240"/>
      <c r="O48" s="240"/>
      <c r="P48" s="240"/>
      <c r="Q48" s="240"/>
      <c r="R48" s="53" t="s">
        <v>111</v>
      </c>
    </row>
    <row r="49" spans="1:18" ht="10.5">
      <c r="A49" s="251"/>
      <c r="B49" s="238" t="s">
        <v>1824</v>
      </c>
      <c r="C49" s="238" t="s">
        <v>40</v>
      </c>
      <c r="D49" s="239">
        <v>1992</v>
      </c>
      <c r="E49" s="240" t="s">
        <v>35</v>
      </c>
      <c r="F49" s="240" t="s">
        <v>736</v>
      </c>
      <c r="G49" s="240"/>
      <c r="H49" s="240" t="s">
        <v>736</v>
      </c>
      <c r="I49" s="240"/>
      <c r="J49" s="240"/>
      <c r="K49" s="240"/>
      <c r="L49" s="240"/>
      <c r="M49" s="240"/>
      <c r="N49" s="240"/>
      <c r="O49" s="240"/>
      <c r="P49" s="240"/>
      <c r="Q49" s="240"/>
      <c r="R49" s="53" t="s">
        <v>111</v>
      </c>
    </row>
    <row r="50" spans="1:18" ht="11.25" thickBot="1">
      <c r="A50" s="252"/>
      <c r="B50" s="253" t="s">
        <v>1825</v>
      </c>
      <c r="C50" s="253" t="s">
        <v>71</v>
      </c>
      <c r="D50" s="254">
        <v>1992</v>
      </c>
      <c r="E50" s="255">
        <v>3</v>
      </c>
      <c r="F50" s="255" t="s">
        <v>736</v>
      </c>
      <c r="G50" s="255"/>
      <c r="H50" s="255" t="s">
        <v>736</v>
      </c>
      <c r="I50" s="255"/>
      <c r="J50" s="255"/>
      <c r="K50" s="255"/>
      <c r="L50" s="255"/>
      <c r="M50" s="255"/>
      <c r="N50" s="255"/>
      <c r="O50" s="255"/>
      <c r="P50" s="255"/>
      <c r="Q50" s="255"/>
      <c r="R50" s="256" t="s">
        <v>111</v>
      </c>
    </row>
    <row r="52" ht="12.75">
      <c r="A52" s="214" t="s">
        <v>137</v>
      </c>
    </row>
    <row r="54" ht="12.75">
      <c r="A54" s="214" t="s">
        <v>138</v>
      </c>
    </row>
  </sheetData>
  <mergeCells count="16">
    <mergeCell ref="A3:E3"/>
    <mergeCell ref="L8:N8"/>
    <mergeCell ref="A8:A9"/>
    <mergeCell ref="B8:B9"/>
    <mergeCell ref="C8:C9"/>
    <mergeCell ref="D8:D9"/>
    <mergeCell ref="R8:R9"/>
    <mergeCell ref="A1:R1"/>
    <mergeCell ref="A2:R2"/>
    <mergeCell ref="H3:R3"/>
    <mergeCell ref="A4:R4"/>
    <mergeCell ref="A6:R6"/>
    <mergeCell ref="O8:Q8"/>
    <mergeCell ref="E8:E9"/>
    <mergeCell ref="F8:H8"/>
    <mergeCell ref="I8:K8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scale="77" r:id="rId1"/>
  <headerFooter alignWithMargins="0">
    <oddFooter>&amp;L&amp;"Verdana,обычный"&amp;6Программа "Скалолаз" - модуль администрирования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>
      <selection activeCell="A1" sqref="A1:N1"/>
    </sheetView>
  </sheetViews>
  <sheetFormatPr defaultColWidth="9.140625" defaultRowHeight="12.75"/>
  <cols>
    <col min="1" max="1" width="5.8515625" style="1" bestFit="1" customWidth="1"/>
    <col min="2" max="2" width="24.00390625" style="1" bestFit="1" customWidth="1"/>
    <col min="3" max="3" width="32.140625" style="1" bestFit="1" customWidth="1"/>
    <col min="4" max="4" width="5.57421875" style="5" bestFit="1" customWidth="1"/>
    <col min="5" max="5" width="7.00390625" style="6" bestFit="1" customWidth="1"/>
    <col min="6" max="8" width="7.00390625" style="6" customWidth="1"/>
    <col min="9" max="9" width="7.00390625" style="1" customWidth="1"/>
    <col min="10" max="12" width="7.00390625" style="6" customWidth="1"/>
    <col min="13" max="13" width="7.00390625" style="1" customWidth="1"/>
    <col min="14" max="14" width="7.140625" style="6" bestFit="1" customWidth="1"/>
    <col min="15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12.75">
      <c r="A3" s="475" t="s">
        <v>2</v>
      </c>
      <c r="B3" s="475"/>
      <c r="C3" s="2"/>
      <c r="D3" s="2"/>
      <c r="E3" s="3"/>
      <c r="F3" s="491" t="s">
        <v>2013</v>
      </c>
      <c r="G3" s="491"/>
      <c r="H3" s="491"/>
      <c r="I3" s="491"/>
      <c r="J3" s="491"/>
      <c r="K3" s="491"/>
      <c r="L3" s="491"/>
      <c r="M3" s="491"/>
      <c r="N3" s="491"/>
    </row>
    <row r="4" spans="1:14" ht="12.75">
      <c r="A4" s="341"/>
      <c r="B4" s="341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92" t="s">
        <v>2023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ht="12.75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4" ht="12.75">
      <c r="A7" s="493" t="s">
        <v>2017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>
      <c r="N8" s="1"/>
    </row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71" t="s">
        <v>2005</v>
      </c>
      <c r="G9" s="471"/>
      <c r="H9" s="471"/>
      <c r="I9" s="471"/>
      <c r="J9" s="471" t="s">
        <v>13</v>
      </c>
      <c r="K9" s="471"/>
      <c r="L9" s="471"/>
      <c r="M9" s="471"/>
      <c r="N9" s="543" t="s">
        <v>2007</v>
      </c>
    </row>
    <row r="10" spans="1:14" ht="11.25" thickBot="1">
      <c r="A10" s="380"/>
      <c r="B10" s="378"/>
      <c r="C10" s="378"/>
      <c r="D10" s="378"/>
      <c r="E10" s="378"/>
      <c r="F10" s="340" t="s">
        <v>19</v>
      </c>
      <c r="G10" s="340" t="s">
        <v>2008</v>
      </c>
      <c r="H10" s="340" t="s">
        <v>2009</v>
      </c>
      <c r="I10" s="340" t="s">
        <v>2010</v>
      </c>
      <c r="J10" s="340" t="s">
        <v>19</v>
      </c>
      <c r="K10" s="340" t="s">
        <v>2008</v>
      </c>
      <c r="L10" s="340" t="s">
        <v>2009</v>
      </c>
      <c r="M10" s="340" t="s">
        <v>2010</v>
      </c>
      <c r="N10" s="544"/>
    </row>
    <row r="11" spans="1:14" ht="10.5">
      <c r="A11" s="42">
        <v>1</v>
      </c>
      <c r="B11" s="43" t="s">
        <v>1559</v>
      </c>
      <c r="C11" s="43" t="s">
        <v>45</v>
      </c>
      <c r="D11" s="44">
        <v>1987</v>
      </c>
      <c r="E11" s="45" t="s">
        <v>143</v>
      </c>
      <c r="F11" s="45">
        <v>3</v>
      </c>
      <c r="G11" s="45">
        <v>7</v>
      </c>
      <c r="H11" s="45">
        <v>4</v>
      </c>
      <c r="I11" s="43">
        <v>8</v>
      </c>
      <c r="J11" s="45">
        <v>3</v>
      </c>
      <c r="K11" s="45">
        <v>5</v>
      </c>
      <c r="L11" s="45">
        <v>4</v>
      </c>
      <c r="M11" s="43">
        <v>5</v>
      </c>
      <c r="N11" s="47" t="s">
        <v>141</v>
      </c>
    </row>
    <row r="12" spans="1:14" ht="10.5">
      <c r="A12" s="48">
        <v>2</v>
      </c>
      <c r="B12" s="49" t="s">
        <v>1486</v>
      </c>
      <c r="C12" s="49" t="s">
        <v>23</v>
      </c>
      <c r="D12" s="50">
        <v>1986</v>
      </c>
      <c r="E12" s="51" t="s">
        <v>653</v>
      </c>
      <c r="F12" s="51">
        <v>5</v>
      </c>
      <c r="G12" s="51">
        <v>9</v>
      </c>
      <c r="H12" s="51">
        <v>5</v>
      </c>
      <c r="I12" s="49">
        <v>7</v>
      </c>
      <c r="J12" s="51">
        <v>3</v>
      </c>
      <c r="K12" s="51">
        <v>7</v>
      </c>
      <c r="L12" s="51">
        <v>5</v>
      </c>
      <c r="M12" s="49">
        <v>8</v>
      </c>
      <c r="N12" s="53" t="s">
        <v>141</v>
      </c>
    </row>
    <row r="13" spans="1:14" ht="10.5">
      <c r="A13" s="48">
        <v>3</v>
      </c>
      <c r="B13" s="49" t="s">
        <v>1566</v>
      </c>
      <c r="C13" s="49" t="s">
        <v>68</v>
      </c>
      <c r="D13" s="50">
        <v>1986</v>
      </c>
      <c r="E13" s="51" t="s">
        <v>141</v>
      </c>
      <c r="F13" s="51">
        <v>2</v>
      </c>
      <c r="G13" s="51">
        <v>6</v>
      </c>
      <c r="H13" s="51">
        <v>4</v>
      </c>
      <c r="I13" s="49">
        <v>5</v>
      </c>
      <c r="J13" s="51">
        <v>1</v>
      </c>
      <c r="K13" s="51">
        <v>1</v>
      </c>
      <c r="L13" s="51">
        <v>3</v>
      </c>
      <c r="M13" s="49">
        <v>3</v>
      </c>
      <c r="N13" s="53" t="s">
        <v>141</v>
      </c>
    </row>
    <row r="14" spans="1:15" ht="10.5">
      <c r="A14" s="54">
        <v>4</v>
      </c>
      <c r="B14" s="55" t="s">
        <v>1511</v>
      </c>
      <c r="C14" s="55" t="s">
        <v>23</v>
      </c>
      <c r="D14" s="56">
        <v>1986</v>
      </c>
      <c r="E14" s="57" t="s">
        <v>143</v>
      </c>
      <c r="F14" s="57">
        <v>1</v>
      </c>
      <c r="G14" s="57">
        <v>1</v>
      </c>
      <c r="H14" s="57">
        <v>3</v>
      </c>
      <c r="I14" s="55">
        <v>3</v>
      </c>
      <c r="J14" s="57">
        <v>1</v>
      </c>
      <c r="K14" s="57">
        <v>4</v>
      </c>
      <c r="L14" s="57">
        <v>3</v>
      </c>
      <c r="M14" s="55">
        <v>4</v>
      </c>
      <c r="N14" s="24" t="s">
        <v>141</v>
      </c>
      <c r="O14" s="339"/>
    </row>
    <row r="15" spans="1:15" ht="10.5">
      <c r="A15" s="54">
        <v>5</v>
      </c>
      <c r="B15" s="55" t="s">
        <v>1540</v>
      </c>
      <c r="C15" s="55" t="s">
        <v>34</v>
      </c>
      <c r="D15" s="56">
        <v>1986</v>
      </c>
      <c r="E15" s="57" t="s">
        <v>141</v>
      </c>
      <c r="F15" s="57">
        <v>2</v>
      </c>
      <c r="G15" s="57">
        <v>6</v>
      </c>
      <c r="H15" s="57">
        <v>4</v>
      </c>
      <c r="I15" s="55">
        <v>10</v>
      </c>
      <c r="J15" s="57">
        <v>1</v>
      </c>
      <c r="K15" s="57">
        <v>4</v>
      </c>
      <c r="L15" s="57">
        <v>3</v>
      </c>
      <c r="M15" s="55">
        <v>5</v>
      </c>
      <c r="N15" s="24" t="s">
        <v>143</v>
      </c>
      <c r="O15" s="339"/>
    </row>
    <row r="16" spans="1:15" ht="10.5">
      <c r="A16" s="54">
        <v>6</v>
      </c>
      <c r="B16" s="55" t="s">
        <v>1553</v>
      </c>
      <c r="C16" s="55" t="s">
        <v>68</v>
      </c>
      <c r="D16" s="56">
        <v>1987</v>
      </c>
      <c r="E16" s="57" t="s">
        <v>141</v>
      </c>
      <c r="F16" s="57">
        <v>2</v>
      </c>
      <c r="G16" s="57">
        <v>3</v>
      </c>
      <c r="H16" s="57">
        <v>4</v>
      </c>
      <c r="I16" s="55">
        <v>4</v>
      </c>
      <c r="J16" s="57">
        <v>1</v>
      </c>
      <c r="K16" s="57">
        <v>8</v>
      </c>
      <c r="L16" s="57">
        <v>5</v>
      </c>
      <c r="M16" s="55">
        <v>15</v>
      </c>
      <c r="N16" s="24" t="s">
        <v>143</v>
      </c>
      <c r="O16" s="339"/>
    </row>
    <row r="17" spans="1:15" ht="10.5">
      <c r="A17" s="54">
        <v>7</v>
      </c>
      <c r="B17" s="55" t="s">
        <v>1590</v>
      </c>
      <c r="C17" s="55" t="s">
        <v>68</v>
      </c>
      <c r="D17" s="56">
        <v>1986</v>
      </c>
      <c r="E17" s="57" t="s">
        <v>143</v>
      </c>
      <c r="F17" s="57">
        <v>2</v>
      </c>
      <c r="G17" s="57">
        <v>2</v>
      </c>
      <c r="H17" s="57">
        <v>3</v>
      </c>
      <c r="I17" s="55">
        <v>3</v>
      </c>
      <c r="J17" s="57">
        <v>0</v>
      </c>
      <c r="K17" s="57">
        <v>0</v>
      </c>
      <c r="L17" s="57">
        <v>2</v>
      </c>
      <c r="M17" s="55">
        <v>3</v>
      </c>
      <c r="N17" s="24" t="s">
        <v>143</v>
      </c>
      <c r="O17" s="339"/>
    </row>
    <row r="18" spans="1:15" ht="10.5">
      <c r="A18" s="54">
        <v>8</v>
      </c>
      <c r="B18" s="55" t="s">
        <v>1597</v>
      </c>
      <c r="C18" s="55" t="s">
        <v>134</v>
      </c>
      <c r="D18" s="56">
        <v>1986</v>
      </c>
      <c r="E18" s="57" t="s">
        <v>143</v>
      </c>
      <c r="F18" s="57">
        <v>2</v>
      </c>
      <c r="G18" s="57">
        <v>3</v>
      </c>
      <c r="H18" s="57">
        <v>2</v>
      </c>
      <c r="I18" s="55">
        <v>2</v>
      </c>
      <c r="J18" s="57">
        <v>0</v>
      </c>
      <c r="K18" s="57">
        <v>0</v>
      </c>
      <c r="L18" s="57">
        <v>2</v>
      </c>
      <c r="M18" s="55">
        <v>7</v>
      </c>
      <c r="N18" s="24" t="s">
        <v>143</v>
      </c>
      <c r="O18" s="339"/>
    </row>
    <row r="19" spans="1:15" ht="10.5">
      <c r="A19" s="54">
        <v>9</v>
      </c>
      <c r="B19" s="55" t="s">
        <v>1583</v>
      </c>
      <c r="C19" s="55" t="s">
        <v>231</v>
      </c>
      <c r="D19" s="56">
        <v>1987</v>
      </c>
      <c r="E19" s="57" t="s">
        <v>143</v>
      </c>
      <c r="F19" s="57">
        <v>1</v>
      </c>
      <c r="G19" s="57">
        <v>1</v>
      </c>
      <c r="H19" s="57">
        <v>3</v>
      </c>
      <c r="I19" s="55">
        <v>3</v>
      </c>
      <c r="J19" s="57">
        <v>0</v>
      </c>
      <c r="K19" s="57">
        <v>0</v>
      </c>
      <c r="L19" s="57">
        <v>1</v>
      </c>
      <c r="M19" s="55">
        <v>1</v>
      </c>
      <c r="N19" s="24" t="s">
        <v>143</v>
      </c>
      <c r="O19" s="339"/>
    </row>
    <row r="20" spans="1:15" ht="10.5">
      <c r="A20" s="54">
        <v>10</v>
      </c>
      <c r="B20" s="55" t="s">
        <v>1571</v>
      </c>
      <c r="C20" s="55" t="s">
        <v>57</v>
      </c>
      <c r="D20" s="56">
        <v>1987</v>
      </c>
      <c r="E20" s="57" t="s">
        <v>143</v>
      </c>
      <c r="F20" s="57">
        <v>1</v>
      </c>
      <c r="G20" s="57">
        <v>1</v>
      </c>
      <c r="H20" s="57">
        <v>3</v>
      </c>
      <c r="I20" s="55">
        <v>12</v>
      </c>
      <c r="J20" s="57"/>
      <c r="K20" s="57"/>
      <c r="L20" s="57"/>
      <c r="M20" s="55"/>
      <c r="N20" s="24" t="s">
        <v>143</v>
      </c>
      <c r="O20" s="339"/>
    </row>
    <row r="21" spans="1:15" ht="10.5">
      <c r="A21" s="54">
        <v>11</v>
      </c>
      <c r="B21" s="55" t="s">
        <v>1610</v>
      </c>
      <c r="C21" s="55" t="s">
        <v>34</v>
      </c>
      <c r="D21" s="56">
        <v>1987</v>
      </c>
      <c r="E21" s="57" t="s">
        <v>143</v>
      </c>
      <c r="F21" s="57">
        <v>1</v>
      </c>
      <c r="G21" s="57">
        <v>1</v>
      </c>
      <c r="H21" s="57">
        <v>2</v>
      </c>
      <c r="I21" s="55">
        <v>2</v>
      </c>
      <c r="J21" s="57"/>
      <c r="K21" s="57"/>
      <c r="L21" s="57"/>
      <c r="M21" s="55"/>
      <c r="N21" s="24">
        <v>1</v>
      </c>
      <c r="O21" s="339"/>
    </row>
    <row r="22" spans="1:15" ht="10.5">
      <c r="A22" s="54">
        <v>12</v>
      </c>
      <c r="B22" s="55" t="s">
        <v>1639</v>
      </c>
      <c r="C22" s="55" t="s">
        <v>48</v>
      </c>
      <c r="D22" s="56">
        <v>1987</v>
      </c>
      <c r="E22" s="57" t="s">
        <v>143</v>
      </c>
      <c r="F22" s="57">
        <v>1</v>
      </c>
      <c r="G22" s="57">
        <v>2</v>
      </c>
      <c r="H22" s="57">
        <v>3</v>
      </c>
      <c r="I22" s="55">
        <v>6</v>
      </c>
      <c r="J22" s="57"/>
      <c r="K22" s="57"/>
      <c r="L22" s="57"/>
      <c r="M22" s="55"/>
      <c r="N22" s="24">
        <v>1</v>
      </c>
      <c r="O22" s="339"/>
    </row>
    <row r="23" spans="1:14" ht="10.5">
      <c r="A23" s="54">
        <v>13</v>
      </c>
      <c r="B23" s="55" t="s">
        <v>1498</v>
      </c>
      <c r="C23" s="55" t="s">
        <v>23</v>
      </c>
      <c r="D23" s="56">
        <v>1986</v>
      </c>
      <c r="E23" s="57" t="s">
        <v>141</v>
      </c>
      <c r="F23" s="57">
        <v>0</v>
      </c>
      <c r="G23" s="57">
        <v>0</v>
      </c>
      <c r="H23" s="57">
        <v>4</v>
      </c>
      <c r="I23" s="55">
        <v>8</v>
      </c>
      <c r="J23" s="57"/>
      <c r="K23" s="57"/>
      <c r="L23" s="57"/>
      <c r="M23" s="55"/>
      <c r="N23" s="24">
        <v>1</v>
      </c>
    </row>
    <row r="24" spans="1:14" ht="10.5">
      <c r="A24" s="54">
        <v>14</v>
      </c>
      <c r="B24" s="55" t="s">
        <v>1625</v>
      </c>
      <c r="C24" s="55" t="s">
        <v>218</v>
      </c>
      <c r="D24" s="56">
        <v>1986</v>
      </c>
      <c r="E24" s="57" t="s">
        <v>143</v>
      </c>
      <c r="F24" s="57">
        <v>0</v>
      </c>
      <c r="G24" s="57">
        <v>0</v>
      </c>
      <c r="H24" s="57">
        <v>3</v>
      </c>
      <c r="I24" s="55">
        <v>3</v>
      </c>
      <c r="J24" s="57"/>
      <c r="K24" s="57"/>
      <c r="L24" s="57"/>
      <c r="M24" s="55"/>
      <c r="N24" s="24">
        <v>1</v>
      </c>
    </row>
    <row r="25" spans="1:14" ht="10.5">
      <c r="A25" s="54">
        <v>15</v>
      </c>
      <c r="B25" s="55" t="s">
        <v>1614</v>
      </c>
      <c r="C25" s="55" t="s">
        <v>175</v>
      </c>
      <c r="D25" s="56">
        <v>1986</v>
      </c>
      <c r="E25" s="57" t="s">
        <v>143</v>
      </c>
      <c r="F25" s="57">
        <v>0</v>
      </c>
      <c r="G25" s="57">
        <v>0</v>
      </c>
      <c r="H25" s="57">
        <v>3</v>
      </c>
      <c r="I25" s="55">
        <v>4</v>
      </c>
      <c r="J25" s="57"/>
      <c r="K25" s="57"/>
      <c r="L25" s="57"/>
      <c r="M25" s="55"/>
      <c r="N25" s="24">
        <v>1</v>
      </c>
    </row>
    <row r="26" spans="1:14" ht="10.5">
      <c r="A26" s="54">
        <v>16</v>
      </c>
      <c r="B26" s="55" t="s">
        <v>1533</v>
      </c>
      <c r="C26" s="55" t="s">
        <v>23</v>
      </c>
      <c r="D26" s="56">
        <v>1986</v>
      </c>
      <c r="E26" s="57" t="s">
        <v>143</v>
      </c>
      <c r="F26" s="57">
        <v>0</v>
      </c>
      <c r="G26" s="57">
        <v>0</v>
      </c>
      <c r="H26" s="57">
        <v>3</v>
      </c>
      <c r="I26" s="55">
        <v>5</v>
      </c>
      <c r="J26" s="57"/>
      <c r="K26" s="57"/>
      <c r="L26" s="57"/>
      <c r="M26" s="55"/>
      <c r="N26" s="24">
        <v>1</v>
      </c>
    </row>
    <row r="27" spans="1:14" ht="10.5">
      <c r="A27" s="54">
        <v>17</v>
      </c>
      <c r="B27" s="55" t="s">
        <v>1524</v>
      </c>
      <c r="C27" s="55" t="s">
        <v>48</v>
      </c>
      <c r="D27" s="56">
        <v>1986</v>
      </c>
      <c r="E27" s="57" t="s">
        <v>653</v>
      </c>
      <c r="F27" s="57">
        <v>0</v>
      </c>
      <c r="G27" s="57">
        <v>0</v>
      </c>
      <c r="H27" s="57">
        <v>3</v>
      </c>
      <c r="I27" s="55">
        <v>7</v>
      </c>
      <c r="J27" s="57"/>
      <c r="K27" s="57"/>
      <c r="L27" s="57"/>
      <c r="M27" s="55"/>
      <c r="N27" s="24">
        <v>1</v>
      </c>
    </row>
    <row r="28" spans="1:14" ht="10.5">
      <c r="A28" s="54">
        <v>18</v>
      </c>
      <c r="B28" s="55" t="s">
        <v>1606</v>
      </c>
      <c r="C28" s="55" t="s">
        <v>31</v>
      </c>
      <c r="D28" s="56">
        <v>1987</v>
      </c>
      <c r="E28" s="57" t="s">
        <v>143</v>
      </c>
      <c r="F28" s="57">
        <v>0</v>
      </c>
      <c r="G28" s="57">
        <v>0</v>
      </c>
      <c r="H28" s="57">
        <v>2</v>
      </c>
      <c r="I28" s="55">
        <v>2</v>
      </c>
      <c r="J28" s="57"/>
      <c r="K28" s="57"/>
      <c r="L28" s="57"/>
      <c r="M28" s="55"/>
      <c r="N28" s="24">
        <v>3</v>
      </c>
    </row>
    <row r="29" spans="1:14" ht="10.5">
      <c r="A29" s="54">
        <v>18</v>
      </c>
      <c r="B29" s="55" t="s">
        <v>1638</v>
      </c>
      <c r="C29" s="55" t="s">
        <v>703</v>
      </c>
      <c r="D29" s="56">
        <v>1986</v>
      </c>
      <c r="E29" s="57" t="s">
        <v>143</v>
      </c>
      <c r="F29" s="57">
        <v>0</v>
      </c>
      <c r="G29" s="57">
        <v>0</v>
      </c>
      <c r="H29" s="57">
        <v>2</v>
      </c>
      <c r="I29" s="55">
        <v>2</v>
      </c>
      <c r="J29" s="57"/>
      <c r="K29" s="57"/>
      <c r="L29" s="57"/>
      <c r="M29" s="55"/>
      <c r="N29" s="24">
        <v>3</v>
      </c>
    </row>
    <row r="30" spans="1:14" ht="10.5">
      <c r="A30" s="54">
        <v>18</v>
      </c>
      <c r="B30" s="55" t="s">
        <v>1578</v>
      </c>
      <c r="C30" s="55" t="s">
        <v>23</v>
      </c>
      <c r="D30" s="56">
        <v>1986</v>
      </c>
      <c r="E30" s="57" t="s">
        <v>143</v>
      </c>
      <c r="F30" s="57">
        <v>0</v>
      </c>
      <c r="G30" s="57">
        <v>0</v>
      </c>
      <c r="H30" s="57">
        <v>2</v>
      </c>
      <c r="I30" s="55">
        <v>2</v>
      </c>
      <c r="J30" s="57"/>
      <c r="K30" s="57"/>
      <c r="L30" s="57"/>
      <c r="M30" s="55"/>
      <c r="N30" s="24">
        <v>3</v>
      </c>
    </row>
    <row r="31" spans="1:14" ht="10.5">
      <c r="A31" s="54">
        <v>21</v>
      </c>
      <c r="B31" s="55" t="s">
        <v>1603</v>
      </c>
      <c r="C31" s="55" t="s">
        <v>51</v>
      </c>
      <c r="D31" s="56">
        <v>1986</v>
      </c>
      <c r="E31" s="57" t="s">
        <v>143</v>
      </c>
      <c r="F31" s="57">
        <v>0</v>
      </c>
      <c r="G31" s="57">
        <v>0</v>
      </c>
      <c r="H31" s="57">
        <v>2</v>
      </c>
      <c r="I31" s="55">
        <v>3</v>
      </c>
      <c r="J31" s="57"/>
      <c r="K31" s="57"/>
      <c r="L31" s="57"/>
      <c r="M31" s="55"/>
      <c r="N31" s="24" t="s">
        <v>111</v>
      </c>
    </row>
    <row r="32" spans="1:14" ht="10.5">
      <c r="A32" s="54">
        <v>21</v>
      </c>
      <c r="B32" s="55" t="s">
        <v>1547</v>
      </c>
      <c r="C32" s="55" t="s">
        <v>23</v>
      </c>
      <c r="D32" s="56">
        <v>1987</v>
      </c>
      <c r="E32" s="57" t="s">
        <v>143</v>
      </c>
      <c r="F32" s="57">
        <v>0</v>
      </c>
      <c r="G32" s="57">
        <v>0</v>
      </c>
      <c r="H32" s="57">
        <v>2</v>
      </c>
      <c r="I32" s="55">
        <v>3</v>
      </c>
      <c r="J32" s="57"/>
      <c r="K32" s="57"/>
      <c r="L32" s="57"/>
      <c r="M32" s="55"/>
      <c r="N32" s="24" t="s">
        <v>111</v>
      </c>
    </row>
    <row r="33" spans="1:14" ht="10.5">
      <c r="A33" s="54">
        <v>21</v>
      </c>
      <c r="B33" s="55" t="s">
        <v>1621</v>
      </c>
      <c r="C33" s="55" t="s">
        <v>23</v>
      </c>
      <c r="D33" s="56">
        <v>1987</v>
      </c>
      <c r="E33" s="57" t="s">
        <v>143</v>
      </c>
      <c r="F33" s="57">
        <v>0</v>
      </c>
      <c r="G33" s="57">
        <v>0</v>
      </c>
      <c r="H33" s="57">
        <v>2</v>
      </c>
      <c r="I33" s="55">
        <v>3</v>
      </c>
      <c r="J33" s="57"/>
      <c r="K33" s="57"/>
      <c r="L33" s="57"/>
      <c r="M33" s="55"/>
      <c r="N33" s="24" t="s">
        <v>111</v>
      </c>
    </row>
    <row r="34" spans="1:14" ht="10.5">
      <c r="A34" s="54">
        <v>24</v>
      </c>
      <c r="B34" s="55" t="s">
        <v>1632</v>
      </c>
      <c r="C34" s="55" t="s">
        <v>79</v>
      </c>
      <c r="D34" s="56">
        <v>1987</v>
      </c>
      <c r="E34" s="57" t="s">
        <v>143</v>
      </c>
      <c r="F34" s="57">
        <v>0</v>
      </c>
      <c r="G34" s="57">
        <v>0</v>
      </c>
      <c r="H34" s="57">
        <v>2</v>
      </c>
      <c r="I34" s="55">
        <v>7</v>
      </c>
      <c r="J34" s="57"/>
      <c r="K34" s="57"/>
      <c r="L34" s="57"/>
      <c r="M34" s="55"/>
      <c r="N34" s="24" t="s">
        <v>111</v>
      </c>
    </row>
    <row r="35" spans="1:14" ht="10.5">
      <c r="A35" s="54">
        <v>25</v>
      </c>
      <c r="B35" s="55" t="s">
        <v>1637</v>
      </c>
      <c r="C35" s="55" t="s">
        <v>57</v>
      </c>
      <c r="D35" s="56">
        <v>1987</v>
      </c>
      <c r="E35" s="57">
        <v>3</v>
      </c>
      <c r="F35" s="57">
        <v>0</v>
      </c>
      <c r="G35" s="57">
        <v>0</v>
      </c>
      <c r="H35" s="57">
        <v>1</v>
      </c>
      <c r="I35" s="55">
        <v>1</v>
      </c>
      <c r="J35" s="57"/>
      <c r="K35" s="57"/>
      <c r="L35" s="57"/>
      <c r="M35" s="55"/>
      <c r="N35" s="24" t="s">
        <v>111</v>
      </c>
    </row>
    <row r="36" spans="1:14" ht="11.25" thickBot="1">
      <c r="A36" s="61">
        <v>26</v>
      </c>
      <c r="B36" s="62" t="s">
        <v>1636</v>
      </c>
      <c r="C36" s="62" t="s">
        <v>71</v>
      </c>
      <c r="D36" s="39">
        <v>1987</v>
      </c>
      <c r="E36" s="63">
        <v>2</v>
      </c>
      <c r="F36" s="63">
        <v>0</v>
      </c>
      <c r="G36" s="63">
        <v>0</v>
      </c>
      <c r="H36" s="63">
        <v>1</v>
      </c>
      <c r="I36" s="62">
        <v>2</v>
      </c>
      <c r="J36" s="63"/>
      <c r="K36" s="63"/>
      <c r="L36" s="63"/>
      <c r="M36" s="62"/>
      <c r="N36" s="38" t="s">
        <v>111</v>
      </c>
    </row>
    <row r="38" spans="1:14" ht="12.75">
      <c r="A38" s="492" t="s">
        <v>2022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</row>
    <row r="39" spans="1:14" ht="12.75">
      <c r="A39" s="492"/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</row>
    <row r="40" spans="1:14" ht="12.75">
      <c r="A40" s="493" t="s">
        <v>2018</v>
      </c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</row>
    <row r="41" ht="11.25" thickBot="1">
      <c r="N41" s="1"/>
    </row>
    <row r="42" spans="1:14" ht="10.5">
      <c r="A42" s="442" t="s">
        <v>5</v>
      </c>
      <c r="B42" s="471" t="s">
        <v>6</v>
      </c>
      <c r="C42" s="471" t="s">
        <v>7</v>
      </c>
      <c r="D42" s="471" t="s">
        <v>8</v>
      </c>
      <c r="E42" s="471" t="s">
        <v>9</v>
      </c>
      <c r="F42" s="471" t="s">
        <v>2005</v>
      </c>
      <c r="G42" s="471"/>
      <c r="H42" s="471"/>
      <c r="I42" s="471"/>
      <c r="J42" s="471" t="s">
        <v>13</v>
      </c>
      <c r="K42" s="471"/>
      <c r="L42" s="471"/>
      <c r="M42" s="471"/>
      <c r="N42" s="543" t="s">
        <v>2007</v>
      </c>
    </row>
    <row r="43" spans="1:14" ht="11.25" thickBot="1">
      <c r="A43" s="443"/>
      <c r="B43" s="472"/>
      <c r="C43" s="472"/>
      <c r="D43" s="472"/>
      <c r="E43" s="472"/>
      <c r="F43" s="227" t="s">
        <v>19</v>
      </c>
      <c r="G43" s="227" t="s">
        <v>2008</v>
      </c>
      <c r="H43" s="227" t="s">
        <v>2009</v>
      </c>
      <c r="I43" s="227" t="s">
        <v>2010</v>
      </c>
      <c r="J43" s="227" t="s">
        <v>19</v>
      </c>
      <c r="K43" s="227" t="s">
        <v>2008</v>
      </c>
      <c r="L43" s="227" t="s">
        <v>2009</v>
      </c>
      <c r="M43" s="227" t="s">
        <v>2010</v>
      </c>
      <c r="N43" s="474"/>
    </row>
    <row r="44" spans="1:14" ht="10.5">
      <c r="A44" s="11">
        <v>1</v>
      </c>
      <c r="B44" s="12" t="s">
        <v>727</v>
      </c>
      <c r="C44" s="12" t="s">
        <v>23</v>
      </c>
      <c r="D44" s="13">
        <v>1986</v>
      </c>
      <c r="E44" s="14" t="s">
        <v>141</v>
      </c>
      <c r="F44" s="14">
        <v>2</v>
      </c>
      <c r="G44" s="14">
        <v>5</v>
      </c>
      <c r="H44" s="14">
        <v>5</v>
      </c>
      <c r="I44" s="12">
        <v>9</v>
      </c>
      <c r="J44" s="14">
        <v>4</v>
      </c>
      <c r="K44" s="14">
        <v>6</v>
      </c>
      <c r="L44" s="14">
        <v>4</v>
      </c>
      <c r="M44" s="12">
        <v>5</v>
      </c>
      <c r="N44" s="68" t="s">
        <v>141</v>
      </c>
    </row>
    <row r="45" spans="1:14" ht="10.5">
      <c r="A45" s="18">
        <v>2</v>
      </c>
      <c r="B45" s="19" t="s">
        <v>738</v>
      </c>
      <c r="C45" s="19" t="s">
        <v>57</v>
      </c>
      <c r="D45" s="20">
        <v>1987</v>
      </c>
      <c r="E45" s="21" t="s">
        <v>141</v>
      </c>
      <c r="F45" s="21">
        <v>1</v>
      </c>
      <c r="G45" s="21">
        <v>1</v>
      </c>
      <c r="H45" s="21">
        <v>4</v>
      </c>
      <c r="I45" s="19">
        <v>5</v>
      </c>
      <c r="J45" s="21">
        <v>3</v>
      </c>
      <c r="K45" s="21">
        <v>7</v>
      </c>
      <c r="L45" s="21">
        <v>4</v>
      </c>
      <c r="M45" s="19">
        <v>13</v>
      </c>
      <c r="N45" s="71" t="s">
        <v>141</v>
      </c>
    </row>
    <row r="46" spans="1:14" ht="10.5">
      <c r="A46" s="18">
        <v>3</v>
      </c>
      <c r="B46" s="19" t="s">
        <v>716</v>
      </c>
      <c r="C46" s="19" t="s">
        <v>40</v>
      </c>
      <c r="D46" s="20">
        <v>1987</v>
      </c>
      <c r="E46" s="21" t="s">
        <v>141</v>
      </c>
      <c r="F46" s="21">
        <v>3</v>
      </c>
      <c r="G46" s="21">
        <v>5</v>
      </c>
      <c r="H46" s="21">
        <v>4</v>
      </c>
      <c r="I46" s="19">
        <v>6</v>
      </c>
      <c r="J46" s="21">
        <v>3</v>
      </c>
      <c r="K46" s="21">
        <v>7</v>
      </c>
      <c r="L46" s="21">
        <v>3</v>
      </c>
      <c r="M46" s="19">
        <v>6</v>
      </c>
      <c r="N46" s="71" t="s">
        <v>143</v>
      </c>
    </row>
    <row r="47" spans="1:14" ht="10.5">
      <c r="A47" s="25">
        <v>4</v>
      </c>
      <c r="B47" s="26" t="s">
        <v>733</v>
      </c>
      <c r="C47" s="26" t="s">
        <v>218</v>
      </c>
      <c r="D47" s="27">
        <v>1987</v>
      </c>
      <c r="E47" s="28" t="s">
        <v>141</v>
      </c>
      <c r="F47" s="28">
        <v>4</v>
      </c>
      <c r="G47" s="28">
        <v>4</v>
      </c>
      <c r="H47" s="28">
        <v>4</v>
      </c>
      <c r="I47" s="26">
        <v>4</v>
      </c>
      <c r="J47" s="28">
        <v>3</v>
      </c>
      <c r="K47" s="28">
        <v>8</v>
      </c>
      <c r="L47" s="28">
        <v>5</v>
      </c>
      <c r="M47" s="26">
        <v>11</v>
      </c>
      <c r="N47" s="73" t="s">
        <v>143</v>
      </c>
    </row>
    <row r="48" spans="1:14" ht="10.5">
      <c r="A48" s="25">
        <v>5</v>
      </c>
      <c r="B48" s="26" t="s">
        <v>762</v>
      </c>
      <c r="C48" s="26" t="s">
        <v>23</v>
      </c>
      <c r="D48" s="27">
        <v>1987</v>
      </c>
      <c r="E48" s="28" t="s">
        <v>143</v>
      </c>
      <c r="F48" s="28">
        <v>1</v>
      </c>
      <c r="G48" s="28">
        <v>1</v>
      </c>
      <c r="H48" s="28">
        <v>4</v>
      </c>
      <c r="I48" s="26">
        <v>4</v>
      </c>
      <c r="J48" s="28">
        <v>2</v>
      </c>
      <c r="K48" s="28">
        <v>7</v>
      </c>
      <c r="L48" s="28">
        <v>4</v>
      </c>
      <c r="M48" s="26">
        <v>9</v>
      </c>
      <c r="N48" s="73" t="s">
        <v>143</v>
      </c>
    </row>
    <row r="49" spans="1:14" ht="10.5">
      <c r="A49" s="25">
        <v>6</v>
      </c>
      <c r="B49" s="26" t="s">
        <v>777</v>
      </c>
      <c r="C49" s="26" t="s">
        <v>175</v>
      </c>
      <c r="D49" s="27">
        <v>1987</v>
      </c>
      <c r="E49" s="28" t="s">
        <v>143</v>
      </c>
      <c r="F49" s="28">
        <v>2</v>
      </c>
      <c r="G49" s="28">
        <v>3</v>
      </c>
      <c r="H49" s="28">
        <v>4</v>
      </c>
      <c r="I49" s="26">
        <v>6</v>
      </c>
      <c r="J49" s="28">
        <v>2</v>
      </c>
      <c r="K49" s="28">
        <v>10</v>
      </c>
      <c r="L49" s="28">
        <v>3</v>
      </c>
      <c r="M49" s="26">
        <v>3</v>
      </c>
      <c r="N49" s="73" t="s">
        <v>143</v>
      </c>
    </row>
    <row r="50" spans="1:14" ht="10.5">
      <c r="A50" s="25">
        <v>7</v>
      </c>
      <c r="B50" s="26" t="s">
        <v>754</v>
      </c>
      <c r="C50" s="26" t="s">
        <v>23</v>
      </c>
      <c r="D50" s="27">
        <v>1986</v>
      </c>
      <c r="E50" s="28" t="s">
        <v>143</v>
      </c>
      <c r="F50" s="28">
        <v>2</v>
      </c>
      <c r="G50" s="28">
        <v>2</v>
      </c>
      <c r="H50" s="28">
        <v>3</v>
      </c>
      <c r="I50" s="26">
        <v>3</v>
      </c>
      <c r="J50" s="28">
        <v>1</v>
      </c>
      <c r="K50" s="28">
        <v>1</v>
      </c>
      <c r="L50" s="28">
        <v>1</v>
      </c>
      <c r="M50" s="26">
        <v>1</v>
      </c>
      <c r="N50" s="73" t="s">
        <v>143</v>
      </c>
    </row>
    <row r="51" spans="1:14" ht="10.5">
      <c r="A51" s="25">
        <v>8</v>
      </c>
      <c r="B51" s="26" t="s">
        <v>780</v>
      </c>
      <c r="C51" s="26" t="s">
        <v>45</v>
      </c>
      <c r="D51" s="27">
        <v>1986</v>
      </c>
      <c r="E51" s="28" t="s">
        <v>143</v>
      </c>
      <c r="F51" s="28">
        <v>1</v>
      </c>
      <c r="G51" s="28">
        <v>1</v>
      </c>
      <c r="H51" s="28">
        <v>4</v>
      </c>
      <c r="I51" s="26">
        <v>4</v>
      </c>
      <c r="J51" s="28">
        <v>0</v>
      </c>
      <c r="K51" s="28">
        <v>0</v>
      </c>
      <c r="L51" s="28">
        <v>3</v>
      </c>
      <c r="M51" s="26">
        <v>10</v>
      </c>
      <c r="N51" s="73" t="s">
        <v>143</v>
      </c>
    </row>
    <row r="52" spans="1:14" ht="10.5">
      <c r="A52" s="25">
        <v>9</v>
      </c>
      <c r="B52" s="26" t="s">
        <v>758</v>
      </c>
      <c r="C52" s="26" t="s">
        <v>57</v>
      </c>
      <c r="D52" s="27">
        <v>1987</v>
      </c>
      <c r="E52" s="28" t="s">
        <v>143</v>
      </c>
      <c r="F52" s="28">
        <v>1</v>
      </c>
      <c r="G52" s="28">
        <v>1</v>
      </c>
      <c r="H52" s="28">
        <v>4</v>
      </c>
      <c r="I52" s="26">
        <v>7</v>
      </c>
      <c r="J52" s="28"/>
      <c r="K52" s="28"/>
      <c r="L52" s="28"/>
      <c r="M52" s="26"/>
      <c r="N52" s="73" t="s">
        <v>143</v>
      </c>
    </row>
    <row r="53" spans="1:14" ht="10.5">
      <c r="A53" s="25">
        <v>10</v>
      </c>
      <c r="B53" s="26" t="s">
        <v>750</v>
      </c>
      <c r="C53" s="26" t="s">
        <v>68</v>
      </c>
      <c r="D53" s="27">
        <v>1986</v>
      </c>
      <c r="E53" s="28" t="s">
        <v>141</v>
      </c>
      <c r="F53" s="28">
        <v>1</v>
      </c>
      <c r="G53" s="28">
        <v>2</v>
      </c>
      <c r="H53" s="28">
        <v>3</v>
      </c>
      <c r="I53" s="26">
        <v>9</v>
      </c>
      <c r="J53" s="28"/>
      <c r="K53" s="28"/>
      <c r="L53" s="28"/>
      <c r="M53" s="26"/>
      <c r="N53" s="73" t="s">
        <v>143</v>
      </c>
    </row>
    <row r="54" spans="1:14" ht="10.5">
      <c r="A54" s="25">
        <v>11</v>
      </c>
      <c r="B54" s="26" t="s">
        <v>783</v>
      </c>
      <c r="C54" s="26" t="s">
        <v>79</v>
      </c>
      <c r="D54" s="27">
        <v>1986</v>
      </c>
      <c r="E54" s="28" t="s">
        <v>143</v>
      </c>
      <c r="F54" s="28">
        <v>1</v>
      </c>
      <c r="G54" s="28">
        <v>4</v>
      </c>
      <c r="H54" s="28">
        <v>3</v>
      </c>
      <c r="I54" s="26">
        <v>5</v>
      </c>
      <c r="J54" s="28"/>
      <c r="K54" s="28"/>
      <c r="L54" s="28"/>
      <c r="M54" s="26"/>
      <c r="N54" s="73">
        <v>1</v>
      </c>
    </row>
    <row r="55" spans="1:14" ht="10.5">
      <c r="A55" s="25">
        <v>12</v>
      </c>
      <c r="B55" s="26" t="s">
        <v>722</v>
      </c>
      <c r="C55" s="26" t="s">
        <v>23</v>
      </c>
      <c r="D55" s="27">
        <v>1987</v>
      </c>
      <c r="E55" s="28" t="s">
        <v>141</v>
      </c>
      <c r="F55" s="28">
        <v>0</v>
      </c>
      <c r="G55" s="28">
        <v>0</v>
      </c>
      <c r="H55" s="28">
        <v>4</v>
      </c>
      <c r="I55" s="26">
        <v>4</v>
      </c>
      <c r="J55" s="28"/>
      <c r="K55" s="28"/>
      <c r="L55" s="28"/>
      <c r="M55" s="26"/>
      <c r="N55" s="73">
        <v>1</v>
      </c>
    </row>
    <row r="56" spans="1:14" ht="10.5">
      <c r="A56" s="25">
        <v>13</v>
      </c>
      <c r="B56" s="26" t="s">
        <v>774</v>
      </c>
      <c r="C56" s="26" t="s">
        <v>175</v>
      </c>
      <c r="D56" s="27">
        <v>1986</v>
      </c>
      <c r="E56" s="28" t="s">
        <v>143</v>
      </c>
      <c r="F56" s="28">
        <v>0</v>
      </c>
      <c r="G56" s="28">
        <v>0</v>
      </c>
      <c r="H56" s="28">
        <v>4</v>
      </c>
      <c r="I56" s="26">
        <v>5</v>
      </c>
      <c r="J56" s="28"/>
      <c r="K56" s="28"/>
      <c r="L56" s="28"/>
      <c r="M56" s="26"/>
      <c r="N56" s="73">
        <v>1</v>
      </c>
    </row>
    <row r="57" spans="1:14" ht="10.5">
      <c r="A57" s="25">
        <v>14</v>
      </c>
      <c r="B57" s="26" t="s">
        <v>786</v>
      </c>
      <c r="C57" s="26" t="s">
        <v>74</v>
      </c>
      <c r="D57" s="27">
        <v>1986</v>
      </c>
      <c r="E57" s="28" t="s">
        <v>143</v>
      </c>
      <c r="F57" s="28">
        <v>0</v>
      </c>
      <c r="G57" s="28">
        <v>0</v>
      </c>
      <c r="H57" s="28">
        <v>4</v>
      </c>
      <c r="I57" s="26">
        <v>10</v>
      </c>
      <c r="J57" s="28"/>
      <c r="K57" s="28"/>
      <c r="L57" s="28"/>
      <c r="M57" s="26"/>
      <c r="N57" s="73">
        <v>1</v>
      </c>
    </row>
    <row r="58" spans="1:14" ht="10.5">
      <c r="A58" s="25">
        <v>15</v>
      </c>
      <c r="B58" s="26" t="s">
        <v>742</v>
      </c>
      <c r="C58" s="26" t="s">
        <v>31</v>
      </c>
      <c r="D58" s="27">
        <v>1987</v>
      </c>
      <c r="E58" s="28" t="s">
        <v>141</v>
      </c>
      <c r="F58" s="28">
        <v>0</v>
      </c>
      <c r="G58" s="28">
        <v>0</v>
      </c>
      <c r="H58" s="28">
        <v>3</v>
      </c>
      <c r="I58" s="26">
        <v>3</v>
      </c>
      <c r="J58" s="28"/>
      <c r="K58" s="28"/>
      <c r="L58" s="28"/>
      <c r="M58" s="26"/>
      <c r="N58" s="73" t="s">
        <v>111</v>
      </c>
    </row>
    <row r="59" spans="1:14" ht="10.5">
      <c r="A59" s="25">
        <v>16</v>
      </c>
      <c r="B59" s="26" t="s">
        <v>770</v>
      </c>
      <c r="C59" s="26" t="s">
        <v>57</v>
      </c>
      <c r="D59" s="27">
        <v>1987</v>
      </c>
      <c r="E59" s="28" t="s">
        <v>143</v>
      </c>
      <c r="F59" s="28">
        <v>0</v>
      </c>
      <c r="G59" s="28">
        <v>0</v>
      </c>
      <c r="H59" s="28">
        <v>2</v>
      </c>
      <c r="I59" s="26">
        <v>2</v>
      </c>
      <c r="J59" s="28"/>
      <c r="K59" s="28"/>
      <c r="L59" s="28"/>
      <c r="M59" s="26"/>
      <c r="N59" s="73" t="s">
        <v>111</v>
      </c>
    </row>
    <row r="60" spans="1:14" ht="10.5">
      <c r="A60" s="25">
        <v>17</v>
      </c>
      <c r="B60" s="26" t="s">
        <v>746</v>
      </c>
      <c r="C60" s="26" t="s">
        <v>118</v>
      </c>
      <c r="D60" s="27">
        <v>1987</v>
      </c>
      <c r="E60" s="28" t="s">
        <v>143</v>
      </c>
      <c r="F60" s="28">
        <v>0</v>
      </c>
      <c r="G60" s="28">
        <v>0</v>
      </c>
      <c r="H60" s="28">
        <v>2</v>
      </c>
      <c r="I60" s="26">
        <v>6</v>
      </c>
      <c r="J60" s="28"/>
      <c r="K60" s="28"/>
      <c r="L60" s="28"/>
      <c r="M60" s="26"/>
      <c r="N60" s="73" t="s">
        <v>111</v>
      </c>
    </row>
    <row r="61" spans="1:14" ht="11.25" thickBot="1">
      <c r="A61" s="32">
        <v>18</v>
      </c>
      <c r="B61" s="33" t="s">
        <v>766</v>
      </c>
      <c r="C61" s="33" t="s">
        <v>48</v>
      </c>
      <c r="D61" s="34">
        <v>1987</v>
      </c>
      <c r="E61" s="35" t="s">
        <v>143</v>
      </c>
      <c r="F61" s="35">
        <v>0</v>
      </c>
      <c r="G61" s="35">
        <v>0</v>
      </c>
      <c r="H61" s="35">
        <v>1</v>
      </c>
      <c r="I61" s="33">
        <v>4</v>
      </c>
      <c r="J61" s="35"/>
      <c r="K61" s="35"/>
      <c r="L61" s="35"/>
      <c r="M61" s="33"/>
      <c r="N61" s="76" t="s">
        <v>111</v>
      </c>
    </row>
    <row r="62" spans="1:14" ht="12.75">
      <c r="A62" s="4"/>
      <c r="B62" s="4"/>
      <c r="C62" s="4"/>
      <c r="D62" s="351"/>
      <c r="E62" s="352"/>
      <c r="F62" s="352"/>
      <c r="G62" s="352"/>
      <c r="H62" s="352"/>
      <c r="I62" s="353"/>
      <c r="J62" s="352"/>
      <c r="K62" s="352"/>
      <c r="L62" s="352"/>
      <c r="M62" s="353"/>
      <c r="N62" s="352"/>
    </row>
    <row r="63" spans="1:14" ht="12.75">
      <c r="A63" s="4" t="s">
        <v>137</v>
      </c>
      <c r="D63" s="339"/>
      <c r="E63" s="125"/>
      <c r="F63" s="125"/>
      <c r="G63" s="125"/>
      <c r="H63" s="125"/>
      <c r="I63" s="354"/>
      <c r="J63" s="125"/>
      <c r="K63" s="125"/>
      <c r="L63" s="125"/>
      <c r="M63" s="354"/>
      <c r="N63" s="125"/>
    </row>
    <row r="64" spans="1:14" ht="12.75">
      <c r="A64" s="4"/>
      <c r="B64" s="4"/>
      <c r="C64" s="4"/>
      <c r="D64" s="351"/>
      <c r="E64" s="352"/>
      <c r="F64" s="352"/>
      <c r="G64" s="352"/>
      <c r="H64" s="352"/>
      <c r="I64" s="353"/>
      <c r="J64" s="352"/>
      <c r="K64" s="352"/>
      <c r="L64" s="352"/>
      <c r="M64" s="353"/>
      <c r="N64" s="352"/>
    </row>
    <row r="65" ht="12.75">
      <c r="A65" s="4" t="s">
        <v>138</v>
      </c>
    </row>
  </sheetData>
  <mergeCells count="26">
    <mergeCell ref="A9:A10"/>
    <mergeCell ref="N9:N10"/>
    <mergeCell ref="A7:N7"/>
    <mergeCell ref="E9:E10"/>
    <mergeCell ref="F9:I9"/>
    <mergeCell ref="J9:M9"/>
    <mergeCell ref="A42:A43"/>
    <mergeCell ref="N42:N43"/>
    <mergeCell ref="A1:N1"/>
    <mergeCell ref="A2:N2"/>
    <mergeCell ref="F3:N3"/>
    <mergeCell ref="A3:B3"/>
    <mergeCell ref="F42:I42"/>
    <mergeCell ref="J42:M42"/>
    <mergeCell ref="A5:N5"/>
    <mergeCell ref="A6:N6"/>
    <mergeCell ref="A40:N40"/>
    <mergeCell ref="E42:E43"/>
    <mergeCell ref="B9:B10"/>
    <mergeCell ref="C9:C10"/>
    <mergeCell ref="D9:D10"/>
    <mergeCell ref="B42:B43"/>
    <mergeCell ref="C42:C43"/>
    <mergeCell ref="D42:D43"/>
    <mergeCell ref="A38:N38"/>
    <mergeCell ref="A39:N3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0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workbookViewId="0" topLeftCell="A43">
      <selection activeCell="F3" sqref="F3:N3"/>
    </sheetView>
  </sheetViews>
  <sheetFormatPr defaultColWidth="9.140625" defaultRowHeight="12.75"/>
  <cols>
    <col min="1" max="1" width="5.8515625" style="1" bestFit="1" customWidth="1"/>
    <col min="2" max="2" width="22.7109375" style="1" bestFit="1" customWidth="1"/>
    <col min="3" max="3" width="27.7109375" style="1" bestFit="1" customWidth="1"/>
    <col min="4" max="4" width="5.57421875" style="5" bestFit="1" customWidth="1"/>
    <col min="5" max="5" width="7.00390625" style="6" bestFit="1" customWidth="1"/>
    <col min="6" max="8" width="7.00390625" style="6" customWidth="1"/>
    <col min="9" max="9" width="7.00390625" style="1" customWidth="1"/>
    <col min="10" max="12" width="7.00390625" style="6" customWidth="1"/>
    <col min="13" max="13" width="7.00390625" style="1" customWidth="1"/>
    <col min="14" max="14" width="7.140625" style="6" bestFit="1" customWidth="1"/>
    <col min="15" max="19" width="0" style="1" hidden="1" customWidth="1"/>
    <col min="20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12.75">
      <c r="A3" s="475" t="s">
        <v>2</v>
      </c>
      <c r="B3" s="475"/>
      <c r="C3" s="2"/>
      <c r="D3" s="2"/>
      <c r="E3" s="3"/>
      <c r="F3" s="491" t="s">
        <v>2013</v>
      </c>
      <c r="G3" s="491"/>
      <c r="H3" s="491"/>
      <c r="I3" s="491"/>
      <c r="J3" s="491"/>
      <c r="K3" s="491"/>
      <c r="L3" s="491"/>
      <c r="M3" s="491"/>
      <c r="N3" s="491"/>
    </row>
    <row r="4" spans="1:14" ht="12.75">
      <c r="A4" s="492" t="s">
        <v>2019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ht="12.75">
      <c r="A6" s="493" t="s">
        <v>2017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7" ht="11.25" thickBot="1">
      <c r="N7" s="1"/>
    </row>
    <row r="8" spans="1:14" ht="12.75" customHeight="1">
      <c r="A8" s="442" t="s">
        <v>5</v>
      </c>
      <c r="B8" s="471" t="s">
        <v>6</v>
      </c>
      <c r="C8" s="471" t="s">
        <v>7</v>
      </c>
      <c r="D8" s="471" t="s">
        <v>8</v>
      </c>
      <c r="E8" s="471" t="s">
        <v>9</v>
      </c>
      <c r="F8" s="471" t="s">
        <v>2005</v>
      </c>
      <c r="G8" s="471"/>
      <c r="H8" s="471"/>
      <c r="I8" s="471"/>
      <c r="J8" s="471" t="s">
        <v>13</v>
      </c>
      <c r="K8" s="471"/>
      <c r="L8" s="471"/>
      <c r="M8" s="471"/>
      <c r="N8" s="543" t="s">
        <v>2007</v>
      </c>
    </row>
    <row r="9" spans="1:14" ht="11.25" thickBot="1">
      <c r="A9" s="443"/>
      <c r="B9" s="472"/>
      <c r="C9" s="472"/>
      <c r="D9" s="472"/>
      <c r="E9" s="472"/>
      <c r="F9" s="227" t="s">
        <v>19</v>
      </c>
      <c r="G9" s="227" t="s">
        <v>2008</v>
      </c>
      <c r="H9" s="227" t="s">
        <v>2009</v>
      </c>
      <c r="I9" s="227" t="s">
        <v>2010</v>
      </c>
      <c r="J9" s="227" t="s">
        <v>19</v>
      </c>
      <c r="K9" s="227" t="s">
        <v>2008</v>
      </c>
      <c r="L9" s="227" t="s">
        <v>2009</v>
      </c>
      <c r="M9" s="227" t="s">
        <v>2010</v>
      </c>
      <c r="N9" s="474"/>
    </row>
    <row r="10" spans="1:18" ht="10.5">
      <c r="A10" s="11">
        <v>1</v>
      </c>
      <c r="B10" s="12" t="s">
        <v>1306</v>
      </c>
      <c r="C10" s="12" t="s">
        <v>210</v>
      </c>
      <c r="D10" s="13">
        <v>1988</v>
      </c>
      <c r="E10" s="14" t="s">
        <v>143</v>
      </c>
      <c r="F10" s="14">
        <v>2</v>
      </c>
      <c r="G10" s="14">
        <v>4</v>
      </c>
      <c r="H10" s="14">
        <v>5</v>
      </c>
      <c r="I10" s="12">
        <v>7</v>
      </c>
      <c r="J10" s="14">
        <v>4</v>
      </c>
      <c r="K10" s="14">
        <v>5</v>
      </c>
      <c r="L10" s="14">
        <v>5</v>
      </c>
      <c r="M10" s="12">
        <v>8</v>
      </c>
      <c r="N10" s="68" t="str">
        <f aca="true" t="shared" si="0" ref="N10:N40">IF(R10&gt;S$11,IF(R10&gt;S$12,IF(R10&gt;S$13,IF(R10&gt;S$14,IF(R10&gt;S$15,IF(R10&gt;S$16,IF(R10&gt;S$17,"-",O$17),O$16),O$15),O$14),O$13),O$12),O$11)</f>
        <v>КМС</v>
      </c>
      <c r="O10" s="339" t="s">
        <v>141</v>
      </c>
      <c r="P10" s="1">
        <f aca="true" t="shared" si="1" ref="P10:P18">COUNTIF($E$10:$E$42,O10)</f>
        <v>0</v>
      </c>
      <c r="Q10" s="1">
        <f aca="true" t="shared" si="2" ref="Q10:Q42">COUNTIF($A$10:$A$42,$A10)</f>
        <v>1</v>
      </c>
      <c r="R10" s="1">
        <f aca="true" t="shared" si="3" ref="R10:R42">A10+(Q10-1)/2</f>
        <v>1</v>
      </c>
    </row>
    <row r="11" spans="1:19" ht="10.5">
      <c r="A11" s="18">
        <v>2</v>
      </c>
      <c r="B11" s="19" t="s">
        <v>1384</v>
      </c>
      <c r="C11" s="19" t="s">
        <v>23</v>
      </c>
      <c r="D11" s="20">
        <v>1988</v>
      </c>
      <c r="E11" s="21" t="s">
        <v>143</v>
      </c>
      <c r="F11" s="21">
        <v>3</v>
      </c>
      <c r="G11" s="21">
        <v>3</v>
      </c>
      <c r="H11" s="21">
        <v>5</v>
      </c>
      <c r="I11" s="19">
        <v>9</v>
      </c>
      <c r="J11" s="21">
        <v>3</v>
      </c>
      <c r="K11" s="21">
        <v>11</v>
      </c>
      <c r="L11" s="21">
        <v>4</v>
      </c>
      <c r="M11" s="19">
        <v>11</v>
      </c>
      <c r="N11" s="71" t="str">
        <f t="shared" si="0"/>
        <v>КМС</v>
      </c>
      <c r="O11" s="339" t="s">
        <v>143</v>
      </c>
      <c r="P11" s="1">
        <f t="shared" si="1"/>
        <v>27</v>
      </c>
      <c r="Q11" s="1">
        <f t="shared" si="2"/>
        <v>1</v>
      </c>
      <c r="R11" s="1">
        <f t="shared" si="3"/>
        <v>2</v>
      </c>
      <c r="S11" s="1">
        <f>0.8*P10+0.4*P11+0.2*P12</f>
        <v>11.600000000000001</v>
      </c>
    </row>
    <row r="12" spans="1:19" ht="10.5">
      <c r="A12" s="18">
        <v>3</v>
      </c>
      <c r="B12" s="19" t="s">
        <v>1377</v>
      </c>
      <c r="C12" s="19" t="s">
        <v>231</v>
      </c>
      <c r="D12" s="20">
        <v>1989</v>
      </c>
      <c r="E12" s="21" t="s">
        <v>143</v>
      </c>
      <c r="F12" s="21">
        <v>3</v>
      </c>
      <c r="G12" s="21">
        <v>3</v>
      </c>
      <c r="H12" s="21">
        <v>5</v>
      </c>
      <c r="I12" s="19">
        <v>7</v>
      </c>
      <c r="J12" s="21">
        <v>2</v>
      </c>
      <c r="K12" s="21">
        <v>4</v>
      </c>
      <c r="L12" s="21">
        <v>4</v>
      </c>
      <c r="M12" s="19">
        <v>5</v>
      </c>
      <c r="N12" s="71" t="str">
        <f t="shared" si="0"/>
        <v>КМС</v>
      </c>
      <c r="O12" s="339">
        <v>1</v>
      </c>
      <c r="P12" s="1">
        <f t="shared" si="1"/>
        <v>4</v>
      </c>
      <c r="Q12" s="1">
        <f t="shared" si="2"/>
        <v>1</v>
      </c>
      <c r="R12" s="1">
        <f t="shared" si="3"/>
        <v>3</v>
      </c>
      <c r="S12" s="1">
        <f>S11+0.4*P11+0.4*P12+0.2*P13</f>
        <v>24.000000000000004</v>
      </c>
    </row>
    <row r="13" spans="1:19" ht="10.5">
      <c r="A13" s="25">
        <v>4</v>
      </c>
      <c r="B13" s="26" t="s">
        <v>1428</v>
      </c>
      <c r="C13" s="26" t="s">
        <v>51</v>
      </c>
      <c r="D13" s="27">
        <v>1989</v>
      </c>
      <c r="E13" s="28" t="s">
        <v>143</v>
      </c>
      <c r="F13" s="28">
        <v>2</v>
      </c>
      <c r="G13" s="28">
        <v>3</v>
      </c>
      <c r="H13" s="28">
        <v>5</v>
      </c>
      <c r="I13" s="26">
        <v>6</v>
      </c>
      <c r="J13" s="28">
        <v>2</v>
      </c>
      <c r="K13" s="28">
        <v>4</v>
      </c>
      <c r="L13" s="28">
        <v>4</v>
      </c>
      <c r="M13" s="26">
        <v>6</v>
      </c>
      <c r="N13" s="73" t="str">
        <f t="shared" si="0"/>
        <v>КМС</v>
      </c>
      <c r="O13" s="339">
        <v>2</v>
      </c>
      <c r="P13" s="1">
        <f t="shared" si="1"/>
        <v>0</v>
      </c>
      <c r="Q13" s="1">
        <f t="shared" si="2"/>
        <v>1</v>
      </c>
      <c r="R13" s="1">
        <f t="shared" si="3"/>
        <v>4</v>
      </c>
      <c r="S13" s="1">
        <f>S12+0.2*P12+0.4*P13+0.2*P14</f>
        <v>24.800000000000004</v>
      </c>
    </row>
    <row r="14" spans="1:19" ht="10.5">
      <c r="A14" s="25">
        <v>5</v>
      </c>
      <c r="B14" s="26" t="s">
        <v>1420</v>
      </c>
      <c r="C14" s="26" t="s">
        <v>218</v>
      </c>
      <c r="D14" s="27">
        <v>1989</v>
      </c>
      <c r="E14" s="28" t="s">
        <v>143</v>
      </c>
      <c r="F14" s="28">
        <v>2</v>
      </c>
      <c r="G14" s="28">
        <v>2</v>
      </c>
      <c r="H14" s="28">
        <v>5</v>
      </c>
      <c r="I14" s="26">
        <v>6</v>
      </c>
      <c r="J14" s="28">
        <v>1</v>
      </c>
      <c r="K14" s="28">
        <v>1</v>
      </c>
      <c r="L14" s="28">
        <v>5</v>
      </c>
      <c r="M14" s="26">
        <v>11</v>
      </c>
      <c r="N14" s="73" t="str">
        <f t="shared" si="0"/>
        <v>КМС</v>
      </c>
      <c r="O14" s="339">
        <v>3</v>
      </c>
      <c r="P14" s="1">
        <f t="shared" si="1"/>
        <v>0</v>
      </c>
      <c r="Q14" s="1">
        <f t="shared" si="2"/>
        <v>1</v>
      </c>
      <c r="R14" s="1">
        <f t="shared" si="3"/>
        <v>5</v>
      </c>
      <c r="S14" s="1">
        <f>S13+0.2*P13+0.4*P14+0.2*P15</f>
        <v>24.800000000000004</v>
      </c>
    </row>
    <row r="15" spans="1:19" ht="10.5">
      <c r="A15" s="25">
        <v>6</v>
      </c>
      <c r="B15" s="26" t="s">
        <v>1424</v>
      </c>
      <c r="C15" s="26" t="s">
        <v>45</v>
      </c>
      <c r="D15" s="27">
        <v>1989</v>
      </c>
      <c r="E15" s="28" t="s">
        <v>143</v>
      </c>
      <c r="F15" s="28">
        <v>2</v>
      </c>
      <c r="G15" s="28">
        <v>2</v>
      </c>
      <c r="H15" s="28">
        <v>5</v>
      </c>
      <c r="I15" s="26">
        <v>5</v>
      </c>
      <c r="J15" s="28">
        <v>1</v>
      </c>
      <c r="K15" s="28">
        <v>2</v>
      </c>
      <c r="L15" s="28">
        <v>5</v>
      </c>
      <c r="M15" s="26">
        <v>8</v>
      </c>
      <c r="N15" s="73" t="str">
        <f t="shared" si="0"/>
        <v>КМС</v>
      </c>
      <c r="O15" s="339" t="s">
        <v>77</v>
      </c>
      <c r="P15" s="1">
        <f t="shared" si="1"/>
        <v>0</v>
      </c>
      <c r="Q15" s="1">
        <f t="shared" si="2"/>
        <v>1</v>
      </c>
      <c r="R15" s="1">
        <f t="shared" si="3"/>
        <v>6</v>
      </c>
      <c r="S15" s="1">
        <f>S14+0.2*P14+0.4*P15+0.2*P16</f>
        <v>24.800000000000004</v>
      </c>
    </row>
    <row r="16" spans="1:19" ht="10.5">
      <c r="A16" s="25">
        <v>7</v>
      </c>
      <c r="B16" s="26" t="s">
        <v>1454</v>
      </c>
      <c r="C16" s="26" t="s">
        <v>45</v>
      </c>
      <c r="D16" s="27">
        <v>1988</v>
      </c>
      <c r="E16" s="28" t="s">
        <v>143</v>
      </c>
      <c r="F16" s="28">
        <v>5</v>
      </c>
      <c r="G16" s="28">
        <v>5</v>
      </c>
      <c r="H16" s="28">
        <v>5</v>
      </c>
      <c r="I16" s="26">
        <v>5</v>
      </c>
      <c r="J16" s="28">
        <v>0</v>
      </c>
      <c r="K16" s="28">
        <v>0</v>
      </c>
      <c r="L16" s="28">
        <v>5</v>
      </c>
      <c r="M16" s="26">
        <v>12</v>
      </c>
      <c r="N16" s="73" t="str">
        <f t="shared" si="0"/>
        <v>КМС</v>
      </c>
      <c r="O16" s="339" t="s">
        <v>35</v>
      </c>
      <c r="P16" s="1">
        <f t="shared" si="1"/>
        <v>0</v>
      </c>
      <c r="Q16" s="1">
        <f t="shared" si="2"/>
        <v>1</v>
      </c>
      <c r="R16" s="1">
        <f t="shared" si="3"/>
        <v>7</v>
      </c>
      <c r="S16" s="1">
        <f>S15+0.2*P15+0.4*P16+0.2*P17</f>
        <v>24.800000000000004</v>
      </c>
    </row>
    <row r="17" spans="1:19" ht="10.5">
      <c r="A17" s="25">
        <v>8</v>
      </c>
      <c r="B17" s="26" t="s">
        <v>1440</v>
      </c>
      <c r="C17" s="26" t="s">
        <v>71</v>
      </c>
      <c r="D17" s="27">
        <v>1988</v>
      </c>
      <c r="E17" s="28" t="s">
        <v>143</v>
      </c>
      <c r="F17" s="28">
        <v>2</v>
      </c>
      <c r="G17" s="28">
        <v>3</v>
      </c>
      <c r="H17" s="28">
        <v>4</v>
      </c>
      <c r="I17" s="26">
        <v>4</v>
      </c>
      <c r="J17" s="28">
        <v>0</v>
      </c>
      <c r="K17" s="28">
        <v>0</v>
      </c>
      <c r="L17" s="28">
        <v>3</v>
      </c>
      <c r="M17" s="26">
        <v>4</v>
      </c>
      <c r="N17" s="73" t="str">
        <f t="shared" si="0"/>
        <v>КМС</v>
      </c>
      <c r="O17" s="339" t="s">
        <v>107</v>
      </c>
      <c r="P17" s="1">
        <f t="shared" si="1"/>
        <v>0</v>
      </c>
      <c r="Q17" s="1">
        <f t="shared" si="2"/>
        <v>1</v>
      </c>
      <c r="R17" s="1">
        <f t="shared" si="3"/>
        <v>8</v>
      </c>
      <c r="S17" s="1">
        <f>S16+0.2*P16+0.4*P17+0.2*P18</f>
        <v>25.200000000000003</v>
      </c>
    </row>
    <row r="18" spans="1:18" ht="10.5">
      <c r="A18" s="25">
        <v>9</v>
      </c>
      <c r="B18" s="26" t="s">
        <v>1370</v>
      </c>
      <c r="C18" s="26" t="s">
        <v>23</v>
      </c>
      <c r="D18" s="27">
        <v>1989</v>
      </c>
      <c r="E18" s="28" t="s">
        <v>143</v>
      </c>
      <c r="F18" s="28">
        <v>2</v>
      </c>
      <c r="G18" s="28">
        <v>4</v>
      </c>
      <c r="H18" s="28">
        <v>5</v>
      </c>
      <c r="I18" s="26">
        <v>8</v>
      </c>
      <c r="J18" s="28"/>
      <c r="K18" s="28"/>
      <c r="L18" s="28"/>
      <c r="M18" s="26"/>
      <c r="N18" s="73" t="str">
        <f t="shared" si="0"/>
        <v>КМС</v>
      </c>
      <c r="O18" s="339" t="s">
        <v>119</v>
      </c>
      <c r="P18" s="1">
        <f t="shared" si="1"/>
        <v>2</v>
      </c>
      <c r="Q18" s="1">
        <f t="shared" si="2"/>
        <v>1</v>
      </c>
      <c r="R18" s="1">
        <f t="shared" si="3"/>
        <v>9</v>
      </c>
    </row>
    <row r="19" spans="1:18" ht="10.5">
      <c r="A19" s="25">
        <v>10</v>
      </c>
      <c r="B19" s="26" t="s">
        <v>1332</v>
      </c>
      <c r="C19" s="26" t="s">
        <v>68</v>
      </c>
      <c r="D19" s="27">
        <v>1988</v>
      </c>
      <c r="E19" s="28" t="s">
        <v>143</v>
      </c>
      <c r="F19" s="28">
        <v>2</v>
      </c>
      <c r="G19" s="28">
        <v>5</v>
      </c>
      <c r="H19" s="28">
        <v>5</v>
      </c>
      <c r="I19" s="26">
        <v>6</v>
      </c>
      <c r="J19" s="28"/>
      <c r="K19" s="28"/>
      <c r="L19" s="28"/>
      <c r="M19" s="26"/>
      <c r="N19" s="73" t="str">
        <f t="shared" si="0"/>
        <v>КМС</v>
      </c>
      <c r="Q19" s="1">
        <f t="shared" si="2"/>
        <v>1</v>
      </c>
      <c r="R19" s="1">
        <f t="shared" si="3"/>
        <v>10</v>
      </c>
    </row>
    <row r="20" spans="1:18" ht="10.5">
      <c r="A20" s="25">
        <v>11</v>
      </c>
      <c r="B20" s="26" t="s">
        <v>1397</v>
      </c>
      <c r="C20" s="26" t="s">
        <v>23</v>
      </c>
      <c r="D20" s="27">
        <v>1989</v>
      </c>
      <c r="E20" s="28" t="s">
        <v>143</v>
      </c>
      <c r="F20" s="28">
        <v>2</v>
      </c>
      <c r="G20" s="28">
        <v>6</v>
      </c>
      <c r="H20" s="28">
        <v>4</v>
      </c>
      <c r="I20" s="26">
        <v>5</v>
      </c>
      <c r="J20" s="28"/>
      <c r="K20" s="28"/>
      <c r="L20" s="28"/>
      <c r="M20" s="26"/>
      <c r="N20" s="73" t="str">
        <f t="shared" si="0"/>
        <v>КМС</v>
      </c>
      <c r="Q20" s="1">
        <f t="shared" si="2"/>
        <v>1</v>
      </c>
      <c r="R20" s="1">
        <f t="shared" si="3"/>
        <v>11</v>
      </c>
    </row>
    <row r="21" spans="1:18" ht="10.5">
      <c r="A21" s="25">
        <v>12</v>
      </c>
      <c r="B21" s="26" t="s">
        <v>1357</v>
      </c>
      <c r="C21" s="26" t="s">
        <v>51</v>
      </c>
      <c r="D21" s="27">
        <v>1988</v>
      </c>
      <c r="E21" s="28" t="s">
        <v>143</v>
      </c>
      <c r="F21" s="28">
        <v>1</v>
      </c>
      <c r="G21" s="28">
        <v>2</v>
      </c>
      <c r="H21" s="28">
        <v>5</v>
      </c>
      <c r="I21" s="26">
        <v>5</v>
      </c>
      <c r="J21" s="28"/>
      <c r="K21" s="28"/>
      <c r="L21" s="28"/>
      <c r="M21" s="26"/>
      <c r="N21" s="73">
        <f t="shared" si="0"/>
        <v>1</v>
      </c>
      <c r="Q21" s="1">
        <f t="shared" si="2"/>
        <v>1</v>
      </c>
      <c r="R21" s="1">
        <f t="shared" si="3"/>
        <v>12</v>
      </c>
    </row>
    <row r="22" spans="1:18" ht="10.5">
      <c r="A22" s="25">
        <v>13</v>
      </c>
      <c r="B22" s="26" t="s">
        <v>1432</v>
      </c>
      <c r="C22" s="26" t="s">
        <v>68</v>
      </c>
      <c r="D22" s="27">
        <v>1988</v>
      </c>
      <c r="E22" s="28" t="s">
        <v>143</v>
      </c>
      <c r="F22" s="28">
        <v>1</v>
      </c>
      <c r="G22" s="28">
        <v>2</v>
      </c>
      <c r="H22" s="28">
        <v>5</v>
      </c>
      <c r="I22" s="26">
        <v>7</v>
      </c>
      <c r="J22" s="28"/>
      <c r="K22" s="28"/>
      <c r="L22" s="28"/>
      <c r="M22" s="26"/>
      <c r="N22" s="73">
        <f t="shared" si="0"/>
        <v>1</v>
      </c>
      <c r="Q22" s="1">
        <f t="shared" si="2"/>
        <v>1</v>
      </c>
      <c r="R22" s="1">
        <f t="shared" si="3"/>
        <v>13</v>
      </c>
    </row>
    <row r="23" spans="1:18" ht="10.5">
      <c r="A23" s="25">
        <v>14</v>
      </c>
      <c r="B23" s="26" t="s">
        <v>1417</v>
      </c>
      <c r="C23" s="26" t="s">
        <v>57</v>
      </c>
      <c r="D23" s="27">
        <v>1988</v>
      </c>
      <c r="E23" s="28">
        <v>1</v>
      </c>
      <c r="F23" s="28">
        <v>1</v>
      </c>
      <c r="G23" s="28">
        <v>2</v>
      </c>
      <c r="H23" s="28">
        <v>5</v>
      </c>
      <c r="I23" s="26">
        <v>12</v>
      </c>
      <c r="J23" s="28"/>
      <c r="K23" s="28"/>
      <c r="L23" s="28"/>
      <c r="M23" s="26"/>
      <c r="N23" s="73">
        <f t="shared" si="0"/>
        <v>1</v>
      </c>
      <c r="Q23" s="1">
        <f t="shared" si="2"/>
        <v>1</v>
      </c>
      <c r="R23" s="1">
        <f t="shared" si="3"/>
        <v>14</v>
      </c>
    </row>
    <row r="24" spans="1:18" ht="10.5">
      <c r="A24" s="25">
        <v>15</v>
      </c>
      <c r="B24" s="26" t="s">
        <v>1390</v>
      </c>
      <c r="C24" s="26" t="s">
        <v>23</v>
      </c>
      <c r="D24" s="27">
        <v>1989</v>
      </c>
      <c r="E24" s="28" t="s">
        <v>143</v>
      </c>
      <c r="F24" s="28">
        <v>1</v>
      </c>
      <c r="G24" s="28">
        <v>2</v>
      </c>
      <c r="H24" s="28">
        <v>4</v>
      </c>
      <c r="I24" s="26">
        <v>5</v>
      </c>
      <c r="J24" s="28"/>
      <c r="K24" s="28"/>
      <c r="L24" s="28"/>
      <c r="M24" s="26"/>
      <c r="N24" s="73">
        <f t="shared" si="0"/>
        <v>1</v>
      </c>
      <c r="Q24" s="1">
        <f t="shared" si="2"/>
        <v>1</v>
      </c>
      <c r="R24" s="1">
        <f t="shared" si="3"/>
        <v>15</v>
      </c>
    </row>
    <row r="25" spans="1:18" ht="10.5">
      <c r="A25" s="25">
        <v>16</v>
      </c>
      <c r="B25" s="26" t="s">
        <v>1444</v>
      </c>
      <c r="C25" s="26" t="s">
        <v>40</v>
      </c>
      <c r="D25" s="27">
        <v>1989</v>
      </c>
      <c r="E25" s="28" t="s">
        <v>143</v>
      </c>
      <c r="F25" s="28">
        <v>0</v>
      </c>
      <c r="G25" s="28">
        <v>0</v>
      </c>
      <c r="H25" s="28">
        <v>5</v>
      </c>
      <c r="I25" s="26">
        <v>6</v>
      </c>
      <c r="J25" s="28"/>
      <c r="K25" s="28"/>
      <c r="L25" s="28"/>
      <c r="M25" s="26"/>
      <c r="N25" s="73">
        <f t="shared" si="0"/>
        <v>1</v>
      </c>
      <c r="Q25" s="1">
        <f t="shared" si="2"/>
        <v>1</v>
      </c>
      <c r="R25" s="1">
        <f t="shared" si="3"/>
        <v>16</v>
      </c>
    </row>
    <row r="26" spans="1:18" ht="10.5">
      <c r="A26" s="25">
        <v>17</v>
      </c>
      <c r="B26" s="26" t="s">
        <v>1319</v>
      </c>
      <c r="C26" s="26" t="s">
        <v>23</v>
      </c>
      <c r="D26" s="27">
        <v>1988</v>
      </c>
      <c r="E26" s="28" t="s">
        <v>143</v>
      </c>
      <c r="F26" s="28">
        <v>0</v>
      </c>
      <c r="G26" s="28">
        <v>0</v>
      </c>
      <c r="H26" s="28">
        <v>5</v>
      </c>
      <c r="I26" s="26">
        <v>8</v>
      </c>
      <c r="J26" s="28"/>
      <c r="K26" s="28"/>
      <c r="L26" s="28"/>
      <c r="M26" s="26"/>
      <c r="N26" s="73">
        <f t="shared" si="0"/>
        <v>1</v>
      </c>
      <c r="Q26" s="1">
        <f t="shared" si="2"/>
        <v>1</v>
      </c>
      <c r="R26" s="1">
        <f t="shared" si="3"/>
        <v>17</v>
      </c>
    </row>
    <row r="27" spans="1:18" ht="10.5">
      <c r="A27" s="25">
        <v>18</v>
      </c>
      <c r="B27" s="26" t="s">
        <v>1482</v>
      </c>
      <c r="C27" s="26" t="s">
        <v>68</v>
      </c>
      <c r="D27" s="27">
        <v>1988</v>
      </c>
      <c r="E27" s="28" t="s">
        <v>143</v>
      </c>
      <c r="F27" s="28">
        <v>0</v>
      </c>
      <c r="G27" s="28">
        <v>0</v>
      </c>
      <c r="H27" s="28">
        <v>5</v>
      </c>
      <c r="I27" s="26">
        <v>11</v>
      </c>
      <c r="J27" s="28"/>
      <c r="K27" s="28"/>
      <c r="L27" s="28"/>
      <c r="M27" s="26"/>
      <c r="N27" s="73">
        <f t="shared" si="0"/>
        <v>1</v>
      </c>
      <c r="Q27" s="1">
        <f t="shared" si="2"/>
        <v>1</v>
      </c>
      <c r="R27" s="1">
        <f t="shared" si="3"/>
        <v>18</v>
      </c>
    </row>
    <row r="28" spans="1:18" ht="10.5">
      <c r="A28" s="25">
        <v>19</v>
      </c>
      <c r="B28" s="26" t="s">
        <v>1408</v>
      </c>
      <c r="C28" s="26" t="s">
        <v>31</v>
      </c>
      <c r="D28" s="27">
        <v>1989</v>
      </c>
      <c r="E28" s="28" t="s">
        <v>143</v>
      </c>
      <c r="F28" s="28">
        <v>0</v>
      </c>
      <c r="G28" s="28">
        <v>0</v>
      </c>
      <c r="H28" s="28">
        <v>4</v>
      </c>
      <c r="I28" s="26">
        <v>4</v>
      </c>
      <c r="J28" s="28"/>
      <c r="K28" s="28"/>
      <c r="L28" s="28"/>
      <c r="M28" s="26"/>
      <c r="N28" s="73">
        <f t="shared" si="0"/>
        <v>1</v>
      </c>
      <c r="Q28" s="1">
        <f t="shared" si="2"/>
        <v>4</v>
      </c>
      <c r="R28" s="1">
        <f t="shared" si="3"/>
        <v>20.5</v>
      </c>
    </row>
    <row r="29" spans="1:18" ht="10.5">
      <c r="A29" s="25">
        <v>19</v>
      </c>
      <c r="B29" s="26" t="s">
        <v>1363</v>
      </c>
      <c r="C29" s="26" t="s">
        <v>23</v>
      </c>
      <c r="D29" s="27">
        <v>1988</v>
      </c>
      <c r="E29" s="28" t="s">
        <v>143</v>
      </c>
      <c r="F29" s="28">
        <v>0</v>
      </c>
      <c r="G29" s="28">
        <v>0</v>
      </c>
      <c r="H29" s="28">
        <v>4</v>
      </c>
      <c r="I29" s="26">
        <v>4</v>
      </c>
      <c r="J29" s="28"/>
      <c r="K29" s="28"/>
      <c r="L29" s="28"/>
      <c r="M29" s="26"/>
      <c r="N29" s="73">
        <f t="shared" si="0"/>
        <v>1</v>
      </c>
      <c r="Q29" s="1">
        <f t="shared" si="2"/>
        <v>4</v>
      </c>
      <c r="R29" s="1">
        <f t="shared" si="3"/>
        <v>20.5</v>
      </c>
    </row>
    <row r="30" spans="1:18" ht="10.5">
      <c r="A30" s="25">
        <v>19</v>
      </c>
      <c r="B30" s="26" t="s">
        <v>1436</v>
      </c>
      <c r="C30" s="26" t="s">
        <v>210</v>
      </c>
      <c r="D30" s="27">
        <v>1989</v>
      </c>
      <c r="E30" s="28" t="s">
        <v>143</v>
      </c>
      <c r="F30" s="28">
        <v>0</v>
      </c>
      <c r="G30" s="28">
        <v>0</v>
      </c>
      <c r="H30" s="28">
        <v>4</v>
      </c>
      <c r="I30" s="26">
        <v>4</v>
      </c>
      <c r="J30" s="28"/>
      <c r="K30" s="28"/>
      <c r="L30" s="28"/>
      <c r="M30" s="26"/>
      <c r="N30" s="73">
        <f t="shared" si="0"/>
        <v>1</v>
      </c>
      <c r="Q30" s="1">
        <f t="shared" si="2"/>
        <v>4</v>
      </c>
      <c r="R30" s="1">
        <f t="shared" si="3"/>
        <v>20.5</v>
      </c>
    </row>
    <row r="31" spans="1:18" ht="10.5">
      <c r="A31" s="25">
        <v>19</v>
      </c>
      <c r="B31" s="26" t="s">
        <v>1448</v>
      </c>
      <c r="C31" s="26" t="s">
        <v>31</v>
      </c>
      <c r="D31" s="27">
        <v>1989</v>
      </c>
      <c r="E31" s="28" t="s">
        <v>143</v>
      </c>
      <c r="F31" s="28">
        <v>0</v>
      </c>
      <c r="G31" s="28">
        <v>0</v>
      </c>
      <c r="H31" s="28">
        <v>4</v>
      </c>
      <c r="I31" s="26">
        <v>4</v>
      </c>
      <c r="J31" s="28"/>
      <c r="K31" s="28"/>
      <c r="L31" s="28"/>
      <c r="M31" s="26"/>
      <c r="N31" s="73">
        <f t="shared" si="0"/>
        <v>1</v>
      </c>
      <c r="Q31" s="1">
        <f t="shared" si="2"/>
        <v>4</v>
      </c>
      <c r="R31" s="1">
        <f t="shared" si="3"/>
        <v>20.5</v>
      </c>
    </row>
    <row r="32" spans="1:18" ht="10.5">
      <c r="A32" s="25">
        <v>23</v>
      </c>
      <c r="B32" s="26" t="s">
        <v>885</v>
      </c>
      <c r="C32" s="26" t="s">
        <v>57</v>
      </c>
      <c r="D32" s="27">
        <v>1988</v>
      </c>
      <c r="E32" s="28" t="s">
        <v>143</v>
      </c>
      <c r="F32" s="28">
        <v>0</v>
      </c>
      <c r="G32" s="28">
        <v>0</v>
      </c>
      <c r="H32" s="28">
        <v>4</v>
      </c>
      <c r="I32" s="26">
        <v>5</v>
      </c>
      <c r="J32" s="28"/>
      <c r="K32" s="28"/>
      <c r="L32" s="28"/>
      <c r="M32" s="26"/>
      <c r="N32" s="73">
        <f t="shared" si="0"/>
        <v>1</v>
      </c>
      <c r="Q32" s="1">
        <f t="shared" si="2"/>
        <v>2</v>
      </c>
      <c r="R32" s="1">
        <f t="shared" si="3"/>
        <v>23.5</v>
      </c>
    </row>
    <row r="33" spans="1:18" ht="10.5">
      <c r="A33" s="25">
        <v>23</v>
      </c>
      <c r="B33" s="26" t="s">
        <v>1351</v>
      </c>
      <c r="C33" s="26" t="s">
        <v>118</v>
      </c>
      <c r="D33" s="27">
        <v>1989</v>
      </c>
      <c r="E33" s="28" t="s">
        <v>143</v>
      </c>
      <c r="F33" s="28">
        <v>0</v>
      </c>
      <c r="G33" s="28">
        <v>0</v>
      </c>
      <c r="H33" s="28">
        <v>4</v>
      </c>
      <c r="I33" s="26">
        <v>5</v>
      </c>
      <c r="J33" s="28"/>
      <c r="K33" s="28"/>
      <c r="L33" s="28"/>
      <c r="M33" s="26"/>
      <c r="N33" s="73">
        <f t="shared" si="0"/>
        <v>1</v>
      </c>
      <c r="Q33" s="1">
        <f t="shared" si="2"/>
        <v>2</v>
      </c>
      <c r="R33" s="1">
        <f t="shared" si="3"/>
        <v>23.5</v>
      </c>
    </row>
    <row r="34" spans="1:18" ht="10.5">
      <c r="A34" s="25">
        <v>25</v>
      </c>
      <c r="B34" s="26" t="s">
        <v>1468</v>
      </c>
      <c r="C34" s="26" t="s">
        <v>48</v>
      </c>
      <c r="D34" s="27">
        <v>1989</v>
      </c>
      <c r="E34" s="28" t="s">
        <v>143</v>
      </c>
      <c r="F34" s="28">
        <v>0</v>
      </c>
      <c r="G34" s="28">
        <v>0</v>
      </c>
      <c r="H34" s="28">
        <v>4</v>
      </c>
      <c r="I34" s="26">
        <v>7</v>
      </c>
      <c r="J34" s="28"/>
      <c r="K34" s="28"/>
      <c r="L34" s="28"/>
      <c r="M34" s="26"/>
      <c r="N34" s="73" t="str">
        <f t="shared" si="0"/>
        <v>-</v>
      </c>
      <c r="Q34" s="1">
        <f t="shared" si="2"/>
        <v>4</v>
      </c>
      <c r="R34" s="1">
        <f t="shared" si="3"/>
        <v>26.5</v>
      </c>
    </row>
    <row r="35" spans="1:18" ht="10.5">
      <c r="A35" s="25">
        <v>25</v>
      </c>
      <c r="B35" s="26" t="s">
        <v>1475</v>
      </c>
      <c r="C35" s="26" t="s">
        <v>31</v>
      </c>
      <c r="D35" s="27">
        <v>1988</v>
      </c>
      <c r="E35" s="28">
        <v>1</v>
      </c>
      <c r="F35" s="28">
        <v>0</v>
      </c>
      <c r="G35" s="28">
        <v>0</v>
      </c>
      <c r="H35" s="28">
        <v>4</v>
      </c>
      <c r="I35" s="26">
        <v>7</v>
      </c>
      <c r="J35" s="28"/>
      <c r="K35" s="28"/>
      <c r="L35" s="28"/>
      <c r="M35" s="26"/>
      <c r="N35" s="73" t="str">
        <f t="shared" si="0"/>
        <v>-</v>
      </c>
      <c r="Q35" s="1">
        <f t="shared" si="2"/>
        <v>4</v>
      </c>
      <c r="R35" s="1">
        <f t="shared" si="3"/>
        <v>26.5</v>
      </c>
    </row>
    <row r="36" spans="1:18" ht="10.5">
      <c r="A36" s="25">
        <v>25</v>
      </c>
      <c r="B36" s="26" t="s">
        <v>1462</v>
      </c>
      <c r="C36" s="26" t="s">
        <v>210</v>
      </c>
      <c r="D36" s="27">
        <v>1989</v>
      </c>
      <c r="E36" s="28" t="s">
        <v>143</v>
      </c>
      <c r="F36" s="28">
        <v>0</v>
      </c>
      <c r="G36" s="28">
        <v>0</v>
      </c>
      <c r="H36" s="28">
        <v>4</v>
      </c>
      <c r="I36" s="26">
        <v>7</v>
      </c>
      <c r="J36" s="28"/>
      <c r="K36" s="28"/>
      <c r="L36" s="28"/>
      <c r="M36" s="26"/>
      <c r="N36" s="73" t="str">
        <f t="shared" si="0"/>
        <v>-</v>
      </c>
      <c r="Q36" s="1">
        <f t="shared" si="2"/>
        <v>4</v>
      </c>
      <c r="R36" s="1">
        <f t="shared" si="3"/>
        <v>26.5</v>
      </c>
    </row>
    <row r="37" spans="1:18" ht="10.5">
      <c r="A37" s="25">
        <v>25</v>
      </c>
      <c r="B37" s="26" t="s">
        <v>1343</v>
      </c>
      <c r="C37" s="26" t="s">
        <v>48</v>
      </c>
      <c r="D37" s="27">
        <v>1989</v>
      </c>
      <c r="E37" s="28" t="s">
        <v>143</v>
      </c>
      <c r="F37" s="28">
        <v>0</v>
      </c>
      <c r="G37" s="28">
        <v>0</v>
      </c>
      <c r="H37" s="28">
        <v>4</v>
      </c>
      <c r="I37" s="26">
        <v>7</v>
      </c>
      <c r="J37" s="28"/>
      <c r="K37" s="28"/>
      <c r="L37" s="28"/>
      <c r="M37" s="26"/>
      <c r="N37" s="73" t="str">
        <f t="shared" si="0"/>
        <v>-</v>
      </c>
      <c r="Q37" s="1">
        <f t="shared" si="2"/>
        <v>4</v>
      </c>
      <c r="R37" s="1">
        <f t="shared" si="3"/>
        <v>26.5</v>
      </c>
    </row>
    <row r="38" spans="1:18" ht="10.5">
      <c r="A38" s="25">
        <v>29</v>
      </c>
      <c r="B38" s="26" t="s">
        <v>1481</v>
      </c>
      <c r="C38" s="26" t="s">
        <v>51</v>
      </c>
      <c r="D38" s="27">
        <v>1989</v>
      </c>
      <c r="E38" s="28" t="s">
        <v>143</v>
      </c>
      <c r="F38" s="28">
        <v>0</v>
      </c>
      <c r="G38" s="28">
        <v>0</v>
      </c>
      <c r="H38" s="28">
        <v>3</v>
      </c>
      <c r="I38" s="26">
        <v>10</v>
      </c>
      <c r="J38" s="28"/>
      <c r="K38" s="28"/>
      <c r="L38" s="28"/>
      <c r="M38" s="26"/>
      <c r="N38" s="73" t="str">
        <f t="shared" si="0"/>
        <v>-</v>
      </c>
      <c r="Q38" s="1">
        <f t="shared" si="2"/>
        <v>1</v>
      </c>
      <c r="R38" s="1">
        <f t="shared" si="3"/>
        <v>29</v>
      </c>
    </row>
    <row r="39" spans="1:18" ht="10.5">
      <c r="A39" s="25">
        <v>30</v>
      </c>
      <c r="B39" s="26" t="s">
        <v>1470</v>
      </c>
      <c r="C39" s="26" t="s">
        <v>74</v>
      </c>
      <c r="D39" s="27">
        <v>1989</v>
      </c>
      <c r="E39" s="28">
        <v>1</v>
      </c>
      <c r="F39" s="28">
        <v>0</v>
      </c>
      <c r="G39" s="28">
        <v>0</v>
      </c>
      <c r="H39" s="28">
        <v>2</v>
      </c>
      <c r="I39" s="26">
        <v>3</v>
      </c>
      <c r="J39" s="28"/>
      <c r="K39" s="28"/>
      <c r="L39" s="28"/>
      <c r="M39" s="26"/>
      <c r="N39" s="73" t="str">
        <f t="shared" si="0"/>
        <v>-</v>
      </c>
      <c r="Q39" s="1">
        <f t="shared" si="2"/>
        <v>1</v>
      </c>
      <c r="R39" s="1">
        <f t="shared" si="3"/>
        <v>30</v>
      </c>
    </row>
    <row r="40" spans="1:18" ht="10.5">
      <c r="A40" s="25">
        <v>31</v>
      </c>
      <c r="B40" s="26" t="s">
        <v>1472</v>
      </c>
      <c r="C40" s="26" t="s">
        <v>175</v>
      </c>
      <c r="D40" s="27">
        <v>1988</v>
      </c>
      <c r="E40" s="28">
        <v>1</v>
      </c>
      <c r="F40" s="28">
        <v>0</v>
      </c>
      <c r="G40" s="28">
        <v>0</v>
      </c>
      <c r="H40" s="28">
        <v>1</v>
      </c>
      <c r="I40" s="26">
        <v>1</v>
      </c>
      <c r="J40" s="28"/>
      <c r="K40" s="28"/>
      <c r="L40" s="28"/>
      <c r="M40" s="26"/>
      <c r="N40" s="73" t="str">
        <f t="shared" si="0"/>
        <v>-</v>
      </c>
      <c r="Q40" s="1">
        <f t="shared" si="2"/>
        <v>1</v>
      </c>
      <c r="R40" s="1">
        <f t="shared" si="3"/>
        <v>31</v>
      </c>
    </row>
    <row r="41" spans="1:18" ht="10.5">
      <c r="A41" s="25"/>
      <c r="B41" s="26" t="s">
        <v>1464</v>
      </c>
      <c r="C41" s="26" t="s">
        <v>118</v>
      </c>
      <c r="D41" s="27">
        <v>1989</v>
      </c>
      <c r="E41" s="28" t="s">
        <v>119</v>
      </c>
      <c r="F41" s="28">
        <v>0</v>
      </c>
      <c r="G41" s="28">
        <v>0</v>
      </c>
      <c r="H41" s="28">
        <v>0</v>
      </c>
      <c r="I41" s="26">
        <v>0</v>
      </c>
      <c r="J41" s="28"/>
      <c r="K41" s="28"/>
      <c r="L41" s="28"/>
      <c r="M41" s="26"/>
      <c r="N41" s="73" t="s">
        <v>111</v>
      </c>
      <c r="Q41" s="1">
        <f t="shared" si="2"/>
        <v>0</v>
      </c>
      <c r="R41" s="1">
        <f t="shared" si="3"/>
        <v>-0.5</v>
      </c>
    </row>
    <row r="42" spans="1:18" ht="11.25" thickBot="1">
      <c r="A42" s="32"/>
      <c r="B42" s="33" t="s">
        <v>1465</v>
      </c>
      <c r="C42" s="33" t="s">
        <v>134</v>
      </c>
      <c r="D42" s="34">
        <v>1989</v>
      </c>
      <c r="E42" s="35" t="s">
        <v>119</v>
      </c>
      <c r="F42" s="35">
        <v>0</v>
      </c>
      <c r="G42" s="35">
        <v>0</v>
      </c>
      <c r="H42" s="35">
        <v>0</v>
      </c>
      <c r="I42" s="33">
        <v>0</v>
      </c>
      <c r="J42" s="35"/>
      <c r="K42" s="35"/>
      <c r="L42" s="35"/>
      <c r="M42" s="33"/>
      <c r="N42" s="76" t="s">
        <v>111</v>
      </c>
      <c r="Q42" s="1">
        <f t="shared" si="2"/>
        <v>0</v>
      </c>
      <c r="R42" s="1">
        <f t="shared" si="3"/>
        <v>-0.5</v>
      </c>
    </row>
    <row r="44" spans="1:14" ht="12.75">
      <c r="A44" s="492" t="s">
        <v>2020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</row>
    <row r="45" spans="1:14" ht="12.75">
      <c r="A45" s="492"/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</row>
    <row r="46" spans="1:14" ht="12.75">
      <c r="A46" s="493" t="s">
        <v>2018</v>
      </c>
      <c r="B46" s="493"/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</row>
    <row r="47" ht="11.25" thickBot="1">
      <c r="N47" s="1"/>
    </row>
    <row r="48" spans="1:14" ht="10.5">
      <c r="A48" s="442" t="s">
        <v>5</v>
      </c>
      <c r="B48" s="471" t="s">
        <v>6</v>
      </c>
      <c r="C48" s="471" t="s">
        <v>7</v>
      </c>
      <c r="D48" s="471" t="s">
        <v>8</v>
      </c>
      <c r="E48" s="471" t="s">
        <v>9</v>
      </c>
      <c r="F48" s="471" t="s">
        <v>2005</v>
      </c>
      <c r="G48" s="471"/>
      <c r="H48" s="471"/>
      <c r="I48" s="471"/>
      <c r="J48" s="471" t="s">
        <v>13</v>
      </c>
      <c r="K48" s="471"/>
      <c r="L48" s="471"/>
      <c r="M48" s="471"/>
      <c r="N48" s="543" t="s">
        <v>2007</v>
      </c>
    </row>
    <row r="49" spans="1:14" ht="11.25" thickBot="1">
      <c r="A49" s="443"/>
      <c r="B49" s="472"/>
      <c r="C49" s="472"/>
      <c r="D49" s="472"/>
      <c r="E49" s="472"/>
      <c r="F49" s="227" t="s">
        <v>19</v>
      </c>
      <c r="G49" s="227" t="s">
        <v>2008</v>
      </c>
      <c r="H49" s="227" t="s">
        <v>2009</v>
      </c>
      <c r="I49" s="227" t="s">
        <v>2010</v>
      </c>
      <c r="J49" s="227" t="s">
        <v>19</v>
      </c>
      <c r="K49" s="227" t="s">
        <v>2008</v>
      </c>
      <c r="L49" s="227" t="s">
        <v>2009</v>
      </c>
      <c r="M49" s="227" t="s">
        <v>2010</v>
      </c>
      <c r="N49" s="474"/>
    </row>
    <row r="50" spans="1:14" ht="10.5">
      <c r="A50" s="11">
        <v>1</v>
      </c>
      <c r="B50" s="12" t="s">
        <v>802</v>
      </c>
      <c r="C50" s="12" t="s">
        <v>23</v>
      </c>
      <c r="D50" s="13">
        <v>1988</v>
      </c>
      <c r="E50" s="14" t="s">
        <v>141</v>
      </c>
      <c r="F50" s="14">
        <v>4</v>
      </c>
      <c r="G50" s="14">
        <v>5</v>
      </c>
      <c r="H50" s="14">
        <v>4</v>
      </c>
      <c r="I50" s="12">
        <v>4</v>
      </c>
      <c r="J50" s="14">
        <v>2</v>
      </c>
      <c r="K50" s="14">
        <v>3</v>
      </c>
      <c r="L50" s="14">
        <v>3</v>
      </c>
      <c r="M50" s="12">
        <v>3</v>
      </c>
      <c r="N50" s="68" t="s">
        <v>143</v>
      </c>
    </row>
    <row r="51" spans="1:14" ht="10.5">
      <c r="A51" s="18">
        <v>2</v>
      </c>
      <c r="B51" s="19" t="s">
        <v>790</v>
      </c>
      <c r="C51" s="19" t="s">
        <v>31</v>
      </c>
      <c r="D51" s="20">
        <v>1989</v>
      </c>
      <c r="E51" s="21" t="s">
        <v>143</v>
      </c>
      <c r="F51" s="21">
        <v>4</v>
      </c>
      <c r="G51" s="21">
        <v>7</v>
      </c>
      <c r="H51" s="21">
        <v>5</v>
      </c>
      <c r="I51" s="19">
        <v>8</v>
      </c>
      <c r="J51" s="21">
        <v>2</v>
      </c>
      <c r="K51" s="21">
        <v>5</v>
      </c>
      <c r="L51" s="21">
        <v>4</v>
      </c>
      <c r="M51" s="19">
        <v>6</v>
      </c>
      <c r="N51" s="71" t="s">
        <v>143</v>
      </c>
    </row>
    <row r="52" spans="1:14" ht="10.5">
      <c r="A52" s="18">
        <v>3</v>
      </c>
      <c r="B52" s="19" t="s">
        <v>828</v>
      </c>
      <c r="C52" s="19" t="s">
        <v>68</v>
      </c>
      <c r="D52" s="20">
        <v>1988</v>
      </c>
      <c r="E52" s="21" t="s">
        <v>143</v>
      </c>
      <c r="F52" s="21">
        <v>2</v>
      </c>
      <c r="G52" s="21">
        <v>2</v>
      </c>
      <c r="H52" s="21">
        <v>5</v>
      </c>
      <c r="I52" s="19">
        <v>6</v>
      </c>
      <c r="J52" s="21">
        <v>1</v>
      </c>
      <c r="K52" s="21">
        <v>1</v>
      </c>
      <c r="L52" s="21">
        <v>3</v>
      </c>
      <c r="M52" s="19">
        <v>5</v>
      </c>
      <c r="N52" s="71" t="s">
        <v>143</v>
      </c>
    </row>
    <row r="53" spans="1:14" ht="10.5">
      <c r="A53" s="25">
        <v>4</v>
      </c>
      <c r="B53" s="26" t="s">
        <v>796</v>
      </c>
      <c r="C53" s="26" t="s">
        <v>40</v>
      </c>
      <c r="D53" s="27">
        <v>1989</v>
      </c>
      <c r="E53" s="28" t="s">
        <v>143</v>
      </c>
      <c r="F53" s="28">
        <v>5</v>
      </c>
      <c r="G53" s="28">
        <v>8</v>
      </c>
      <c r="H53" s="28">
        <v>5</v>
      </c>
      <c r="I53" s="26">
        <v>6</v>
      </c>
      <c r="J53" s="28">
        <v>1</v>
      </c>
      <c r="K53" s="28">
        <v>2</v>
      </c>
      <c r="L53" s="28">
        <v>3</v>
      </c>
      <c r="M53" s="26">
        <v>7</v>
      </c>
      <c r="N53" s="73" t="s">
        <v>143</v>
      </c>
    </row>
    <row r="54" spans="1:14" ht="10.5">
      <c r="A54" s="25">
        <v>5</v>
      </c>
      <c r="B54" s="26" t="s">
        <v>816</v>
      </c>
      <c r="C54" s="26" t="s">
        <v>57</v>
      </c>
      <c r="D54" s="27">
        <v>1989</v>
      </c>
      <c r="E54" s="28" t="s">
        <v>143</v>
      </c>
      <c r="F54" s="28">
        <v>3</v>
      </c>
      <c r="G54" s="28">
        <v>3</v>
      </c>
      <c r="H54" s="28">
        <v>4</v>
      </c>
      <c r="I54" s="26">
        <v>4</v>
      </c>
      <c r="J54" s="28">
        <v>1</v>
      </c>
      <c r="K54" s="28">
        <v>2</v>
      </c>
      <c r="L54" s="28">
        <v>2</v>
      </c>
      <c r="M54" s="26">
        <v>3</v>
      </c>
      <c r="N54" s="73" t="s">
        <v>143</v>
      </c>
    </row>
    <row r="55" spans="1:14" ht="10.5">
      <c r="A55" s="25">
        <v>6</v>
      </c>
      <c r="B55" s="26" t="s">
        <v>812</v>
      </c>
      <c r="C55" s="26" t="s">
        <v>23</v>
      </c>
      <c r="D55" s="27">
        <v>1989</v>
      </c>
      <c r="E55" s="28" t="s">
        <v>143</v>
      </c>
      <c r="F55" s="28">
        <v>3</v>
      </c>
      <c r="G55" s="28">
        <v>6</v>
      </c>
      <c r="H55" s="28">
        <v>3</v>
      </c>
      <c r="I55" s="26">
        <v>3</v>
      </c>
      <c r="J55" s="28">
        <v>0</v>
      </c>
      <c r="K55" s="28">
        <v>0</v>
      </c>
      <c r="L55" s="28">
        <v>3</v>
      </c>
      <c r="M55" s="26">
        <v>14</v>
      </c>
      <c r="N55" s="73" t="s">
        <v>143</v>
      </c>
    </row>
    <row r="56" spans="1:14" ht="10.5">
      <c r="A56" s="25">
        <v>7</v>
      </c>
      <c r="B56" s="26" t="s">
        <v>2021</v>
      </c>
      <c r="C56" s="26" t="s">
        <v>34</v>
      </c>
      <c r="D56" s="27">
        <v>1988</v>
      </c>
      <c r="E56" s="28" t="s">
        <v>143</v>
      </c>
      <c r="F56" s="28">
        <v>3</v>
      </c>
      <c r="G56" s="28">
        <v>3</v>
      </c>
      <c r="H56" s="28">
        <v>3</v>
      </c>
      <c r="I56" s="26">
        <v>3</v>
      </c>
      <c r="J56" s="28">
        <v>0</v>
      </c>
      <c r="K56" s="28">
        <v>0</v>
      </c>
      <c r="L56" s="28">
        <v>2</v>
      </c>
      <c r="M56" s="26">
        <v>16</v>
      </c>
      <c r="N56" s="73" t="s">
        <v>143</v>
      </c>
    </row>
    <row r="57" spans="1:14" ht="10.5">
      <c r="A57" s="25">
        <v>8</v>
      </c>
      <c r="B57" s="26" t="s">
        <v>808</v>
      </c>
      <c r="C57" s="26" t="s">
        <v>175</v>
      </c>
      <c r="D57" s="27">
        <v>1988</v>
      </c>
      <c r="E57" s="28" t="s">
        <v>143</v>
      </c>
      <c r="F57" s="28">
        <v>3</v>
      </c>
      <c r="G57" s="28">
        <v>3</v>
      </c>
      <c r="H57" s="28">
        <v>4</v>
      </c>
      <c r="I57" s="26">
        <v>6</v>
      </c>
      <c r="J57" s="28">
        <v>0</v>
      </c>
      <c r="K57" s="28">
        <v>0</v>
      </c>
      <c r="L57" s="28">
        <v>1</v>
      </c>
      <c r="M57" s="26">
        <v>4</v>
      </c>
      <c r="N57" s="73" t="s">
        <v>143</v>
      </c>
    </row>
    <row r="58" spans="1:14" ht="10.5">
      <c r="A58" s="74" t="s">
        <v>167</v>
      </c>
      <c r="B58" s="26" t="s">
        <v>820</v>
      </c>
      <c r="C58" s="26" t="s">
        <v>169</v>
      </c>
      <c r="D58" s="27">
        <v>1989</v>
      </c>
      <c r="E58" s="28" t="s">
        <v>143</v>
      </c>
      <c r="F58" s="28">
        <v>3</v>
      </c>
      <c r="G58" s="28">
        <v>5</v>
      </c>
      <c r="H58" s="28">
        <v>3</v>
      </c>
      <c r="I58" s="26">
        <v>5</v>
      </c>
      <c r="J58" s="28">
        <v>0</v>
      </c>
      <c r="K58" s="28">
        <v>0</v>
      </c>
      <c r="L58" s="28">
        <v>0</v>
      </c>
      <c r="M58" s="26">
        <v>0</v>
      </c>
      <c r="N58" s="73">
        <v>1</v>
      </c>
    </row>
    <row r="59" spans="1:14" ht="10.5">
      <c r="A59" s="25">
        <v>9</v>
      </c>
      <c r="B59" s="26" t="s">
        <v>877</v>
      </c>
      <c r="C59" s="26" t="s">
        <v>23</v>
      </c>
      <c r="D59" s="27">
        <v>1988</v>
      </c>
      <c r="E59" s="28" t="s">
        <v>143</v>
      </c>
      <c r="F59" s="28">
        <v>2</v>
      </c>
      <c r="G59" s="28">
        <v>2</v>
      </c>
      <c r="H59" s="28">
        <v>5</v>
      </c>
      <c r="I59" s="26">
        <v>7</v>
      </c>
      <c r="J59" s="28"/>
      <c r="K59" s="28"/>
      <c r="L59" s="28"/>
      <c r="M59" s="26"/>
      <c r="N59" s="73">
        <v>1</v>
      </c>
    </row>
    <row r="60" spans="1:14" ht="10.5">
      <c r="A60" s="25">
        <v>10</v>
      </c>
      <c r="B60" s="26" t="s">
        <v>848</v>
      </c>
      <c r="C60" s="26" t="s">
        <v>31</v>
      </c>
      <c r="D60" s="27">
        <v>1989</v>
      </c>
      <c r="E60" s="28" t="s">
        <v>143</v>
      </c>
      <c r="F60" s="28">
        <v>2</v>
      </c>
      <c r="G60" s="28">
        <v>2</v>
      </c>
      <c r="H60" s="28">
        <v>3</v>
      </c>
      <c r="I60" s="26">
        <v>3</v>
      </c>
      <c r="J60" s="28"/>
      <c r="K60" s="28"/>
      <c r="L60" s="28"/>
      <c r="M60" s="26"/>
      <c r="N60" s="73">
        <v>1</v>
      </c>
    </row>
    <row r="61" spans="1:14" ht="10.5">
      <c r="A61" s="25">
        <v>11</v>
      </c>
      <c r="B61" s="26" t="s">
        <v>836</v>
      </c>
      <c r="C61" s="26" t="s">
        <v>23</v>
      </c>
      <c r="D61" s="27">
        <v>1989</v>
      </c>
      <c r="E61" s="28" t="s">
        <v>143</v>
      </c>
      <c r="F61" s="28">
        <v>2</v>
      </c>
      <c r="G61" s="28">
        <v>4</v>
      </c>
      <c r="H61" s="28">
        <v>3</v>
      </c>
      <c r="I61" s="26">
        <v>7</v>
      </c>
      <c r="J61" s="28"/>
      <c r="K61" s="28"/>
      <c r="L61" s="28"/>
      <c r="M61" s="26"/>
      <c r="N61" s="73">
        <v>1</v>
      </c>
    </row>
    <row r="62" spans="1:14" ht="10.5">
      <c r="A62" s="25">
        <v>12</v>
      </c>
      <c r="B62" s="26" t="s">
        <v>840</v>
      </c>
      <c r="C62" s="26" t="s">
        <v>23</v>
      </c>
      <c r="D62" s="27">
        <v>1988</v>
      </c>
      <c r="E62" s="28" t="s">
        <v>143</v>
      </c>
      <c r="F62" s="28">
        <v>1</v>
      </c>
      <c r="G62" s="28">
        <v>1</v>
      </c>
      <c r="H62" s="28">
        <v>4</v>
      </c>
      <c r="I62" s="26">
        <v>4</v>
      </c>
      <c r="J62" s="28"/>
      <c r="K62" s="28"/>
      <c r="L62" s="28"/>
      <c r="M62" s="26"/>
      <c r="N62" s="73">
        <v>1</v>
      </c>
    </row>
    <row r="63" spans="1:14" ht="10.5">
      <c r="A63" s="25">
        <v>13</v>
      </c>
      <c r="B63" s="26" t="s">
        <v>856</v>
      </c>
      <c r="C63" s="26" t="s">
        <v>31</v>
      </c>
      <c r="D63" s="27">
        <v>1989</v>
      </c>
      <c r="E63" s="28" t="s">
        <v>143</v>
      </c>
      <c r="F63" s="28">
        <v>1</v>
      </c>
      <c r="G63" s="28">
        <v>1</v>
      </c>
      <c r="H63" s="28">
        <v>3</v>
      </c>
      <c r="I63" s="26">
        <v>3</v>
      </c>
      <c r="J63" s="28"/>
      <c r="K63" s="28"/>
      <c r="L63" s="28"/>
      <c r="M63" s="26"/>
      <c r="N63" s="73">
        <v>1</v>
      </c>
    </row>
    <row r="64" spans="1:14" ht="10.5">
      <c r="A64" s="25">
        <v>14</v>
      </c>
      <c r="B64" s="26" t="s">
        <v>870</v>
      </c>
      <c r="C64" s="26" t="s">
        <v>45</v>
      </c>
      <c r="D64" s="27">
        <v>1988</v>
      </c>
      <c r="E64" s="28" t="s">
        <v>143</v>
      </c>
      <c r="F64" s="28">
        <v>1</v>
      </c>
      <c r="G64" s="28">
        <v>1</v>
      </c>
      <c r="H64" s="28">
        <v>2</v>
      </c>
      <c r="I64" s="26">
        <v>2</v>
      </c>
      <c r="J64" s="28"/>
      <c r="K64" s="28"/>
      <c r="L64" s="28"/>
      <c r="M64" s="26"/>
      <c r="N64" s="73">
        <v>1</v>
      </c>
    </row>
    <row r="65" spans="1:14" ht="10.5">
      <c r="A65" s="25">
        <v>15</v>
      </c>
      <c r="B65" s="26" t="s">
        <v>866</v>
      </c>
      <c r="C65" s="26" t="s">
        <v>57</v>
      </c>
      <c r="D65" s="27">
        <v>1989</v>
      </c>
      <c r="E65" s="28">
        <v>1</v>
      </c>
      <c r="F65" s="28">
        <v>1</v>
      </c>
      <c r="G65" s="28">
        <v>1</v>
      </c>
      <c r="H65" s="28">
        <v>2</v>
      </c>
      <c r="I65" s="26">
        <v>2</v>
      </c>
      <c r="J65" s="28"/>
      <c r="K65" s="28"/>
      <c r="L65" s="28"/>
      <c r="M65" s="26"/>
      <c r="N65" s="73">
        <v>1</v>
      </c>
    </row>
    <row r="66" spans="1:14" ht="10.5">
      <c r="A66" s="25">
        <v>16</v>
      </c>
      <c r="B66" s="26" t="s">
        <v>876</v>
      </c>
      <c r="C66" s="26" t="s">
        <v>48</v>
      </c>
      <c r="D66" s="27">
        <v>1989</v>
      </c>
      <c r="E66" s="28" t="s">
        <v>143</v>
      </c>
      <c r="F66" s="28">
        <v>1</v>
      </c>
      <c r="G66" s="28">
        <v>1</v>
      </c>
      <c r="H66" s="28">
        <v>2</v>
      </c>
      <c r="I66" s="26">
        <v>3</v>
      </c>
      <c r="J66" s="28"/>
      <c r="K66" s="28"/>
      <c r="L66" s="28"/>
      <c r="M66" s="26"/>
      <c r="N66" s="73">
        <v>1</v>
      </c>
    </row>
    <row r="67" spans="1:14" ht="10.5">
      <c r="A67" s="25">
        <v>17</v>
      </c>
      <c r="B67" s="26" t="s">
        <v>824</v>
      </c>
      <c r="C67" s="26" t="s">
        <v>79</v>
      </c>
      <c r="D67" s="27">
        <v>1989</v>
      </c>
      <c r="E67" s="28">
        <v>1</v>
      </c>
      <c r="F67" s="28">
        <v>1</v>
      </c>
      <c r="G67" s="28">
        <v>2</v>
      </c>
      <c r="H67" s="28">
        <v>3</v>
      </c>
      <c r="I67" s="26">
        <v>7</v>
      </c>
      <c r="J67" s="28"/>
      <c r="K67" s="28"/>
      <c r="L67" s="28"/>
      <c r="M67" s="26"/>
      <c r="N67" s="73">
        <v>2</v>
      </c>
    </row>
    <row r="68" spans="1:14" ht="10.5">
      <c r="A68" s="25">
        <v>18</v>
      </c>
      <c r="B68" s="26" t="s">
        <v>832</v>
      </c>
      <c r="C68" s="26" t="s">
        <v>51</v>
      </c>
      <c r="D68" s="27">
        <v>1989</v>
      </c>
      <c r="E68" s="28" t="s">
        <v>143</v>
      </c>
      <c r="F68" s="28">
        <v>0</v>
      </c>
      <c r="G68" s="28">
        <v>0</v>
      </c>
      <c r="H68" s="28">
        <v>2</v>
      </c>
      <c r="I68" s="26">
        <v>2</v>
      </c>
      <c r="J68" s="28"/>
      <c r="K68" s="28"/>
      <c r="L68" s="28"/>
      <c r="M68" s="26"/>
      <c r="N68" s="73" t="s">
        <v>111</v>
      </c>
    </row>
    <row r="69" spans="1:14" ht="10.5">
      <c r="A69" s="25">
        <v>19</v>
      </c>
      <c r="B69" s="26" t="s">
        <v>860</v>
      </c>
      <c r="C69" s="26" t="s">
        <v>118</v>
      </c>
      <c r="D69" s="27">
        <v>1989</v>
      </c>
      <c r="E69" s="28" t="s">
        <v>143</v>
      </c>
      <c r="F69" s="28">
        <v>0</v>
      </c>
      <c r="G69" s="28">
        <v>0</v>
      </c>
      <c r="H69" s="28">
        <v>2</v>
      </c>
      <c r="I69" s="26">
        <v>3</v>
      </c>
      <c r="J69" s="28"/>
      <c r="K69" s="28"/>
      <c r="L69" s="28"/>
      <c r="M69" s="26"/>
      <c r="N69" s="73" t="s">
        <v>111</v>
      </c>
    </row>
    <row r="70" spans="1:14" ht="10.5">
      <c r="A70" s="25">
        <v>20</v>
      </c>
      <c r="B70" s="26" t="s">
        <v>844</v>
      </c>
      <c r="C70" s="26" t="s">
        <v>23</v>
      </c>
      <c r="D70" s="27">
        <v>1988</v>
      </c>
      <c r="E70" s="28" t="s">
        <v>143</v>
      </c>
      <c r="F70" s="28">
        <v>0</v>
      </c>
      <c r="G70" s="28">
        <v>0</v>
      </c>
      <c r="H70" s="28">
        <v>2</v>
      </c>
      <c r="I70" s="26">
        <v>6</v>
      </c>
      <c r="J70" s="28"/>
      <c r="K70" s="28"/>
      <c r="L70" s="28"/>
      <c r="M70" s="26"/>
      <c r="N70" s="73" t="s">
        <v>111</v>
      </c>
    </row>
    <row r="71" spans="1:14" ht="11.25" thickBot="1">
      <c r="A71" s="32"/>
      <c r="B71" s="33" t="s">
        <v>872</v>
      </c>
      <c r="C71" s="33" t="s">
        <v>134</v>
      </c>
      <c r="D71" s="34">
        <v>1988</v>
      </c>
      <c r="E71" s="35">
        <v>2</v>
      </c>
      <c r="F71" s="35">
        <v>0</v>
      </c>
      <c r="G71" s="35">
        <v>0</v>
      </c>
      <c r="H71" s="35">
        <v>0</v>
      </c>
      <c r="I71" s="33">
        <v>0</v>
      </c>
      <c r="J71" s="35"/>
      <c r="K71" s="35"/>
      <c r="L71" s="35"/>
      <c r="M71" s="33"/>
      <c r="N71" s="76" t="s">
        <v>111</v>
      </c>
    </row>
    <row r="73" ht="12.75">
      <c r="A73" s="4" t="s">
        <v>137</v>
      </c>
    </row>
    <row r="75" ht="12.75">
      <c r="A75" s="4" t="s">
        <v>138</v>
      </c>
    </row>
  </sheetData>
  <mergeCells count="26">
    <mergeCell ref="A8:A9"/>
    <mergeCell ref="N8:N9"/>
    <mergeCell ref="A6:N6"/>
    <mergeCell ref="E8:E9"/>
    <mergeCell ref="F8:I8"/>
    <mergeCell ref="J8:M8"/>
    <mergeCell ref="J48:M48"/>
    <mergeCell ref="A1:N1"/>
    <mergeCell ref="A2:N2"/>
    <mergeCell ref="F3:N3"/>
    <mergeCell ref="B8:B9"/>
    <mergeCell ref="C8:C9"/>
    <mergeCell ref="D8:D9"/>
    <mergeCell ref="A3:B3"/>
    <mergeCell ref="A4:N4"/>
    <mergeCell ref="A5:N5"/>
    <mergeCell ref="N48:N49"/>
    <mergeCell ref="A44:N44"/>
    <mergeCell ref="A45:N45"/>
    <mergeCell ref="A46:N46"/>
    <mergeCell ref="A48:A49"/>
    <mergeCell ref="B48:B49"/>
    <mergeCell ref="C48:C49"/>
    <mergeCell ref="D48:D49"/>
    <mergeCell ref="E48:E49"/>
    <mergeCell ref="F48:I4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3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workbookViewId="0" topLeftCell="A43">
      <selection activeCell="F3" sqref="F3:N3"/>
    </sheetView>
  </sheetViews>
  <sheetFormatPr defaultColWidth="9.140625" defaultRowHeight="12.75"/>
  <cols>
    <col min="1" max="1" width="5.8515625" style="1" bestFit="1" customWidth="1"/>
    <col min="2" max="2" width="23.7109375" style="1" bestFit="1" customWidth="1"/>
    <col min="3" max="3" width="27.7109375" style="1" bestFit="1" customWidth="1"/>
    <col min="4" max="4" width="5.57421875" style="5" bestFit="1" customWidth="1"/>
    <col min="5" max="5" width="7.00390625" style="6" bestFit="1" customWidth="1"/>
    <col min="6" max="8" width="7.00390625" style="6" customWidth="1"/>
    <col min="9" max="9" width="7.00390625" style="1" customWidth="1"/>
    <col min="10" max="12" width="7.00390625" style="6" customWidth="1"/>
    <col min="13" max="13" width="7.00390625" style="1" customWidth="1"/>
    <col min="14" max="14" width="7.140625" style="6" bestFit="1" customWidth="1"/>
    <col min="15" max="19" width="0" style="1" hidden="1" customWidth="1"/>
    <col min="20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ht="12.75">
      <c r="A3" s="475" t="s">
        <v>2</v>
      </c>
      <c r="B3" s="475"/>
      <c r="C3" s="2"/>
      <c r="D3" s="2"/>
      <c r="E3" s="3"/>
      <c r="F3" s="491" t="s">
        <v>2013</v>
      </c>
      <c r="G3" s="491"/>
      <c r="H3" s="491"/>
      <c r="I3" s="491"/>
      <c r="J3" s="491"/>
      <c r="K3" s="491"/>
      <c r="L3" s="491"/>
      <c r="M3" s="491"/>
      <c r="N3" s="491"/>
    </row>
    <row r="4" spans="1:14" ht="12.75">
      <c r="A4" s="492" t="s">
        <v>2015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ht="12.75">
      <c r="A6" s="493" t="s">
        <v>2017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7" ht="11.25" thickBot="1">
      <c r="N7" s="1"/>
    </row>
    <row r="8" spans="1:14" ht="12.75" customHeight="1">
      <c r="A8" s="442" t="s">
        <v>5</v>
      </c>
      <c r="B8" s="471" t="s">
        <v>6</v>
      </c>
      <c r="C8" s="471" t="s">
        <v>7</v>
      </c>
      <c r="D8" s="471" t="s">
        <v>8</v>
      </c>
      <c r="E8" s="471" t="s">
        <v>9</v>
      </c>
      <c r="F8" s="471" t="s">
        <v>2005</v>
      </c>
      <c r="G8" s="471"/>
      <c r="H8" s="471"/>
      <c r="I8" s="471"/>
      <c r="J8" s="471" t="s">
        <v>13</v>
      </c>
      <c r="K8" s="471"/>
      <c r="L8" s="471"/>
      <c r="M8" s="471"/>
      <c r="N8" s="543" t="s">
        <v>2007</v>
      </c>
    </row>
    <row r="9" spans="1:14" ht="11.25" thickBot="1">
      <c r="A9" s="443"/>
      <c r="B9" s="472"/>
      <c r="C9" s="472"/>
      <c r="D9" s="472"/>
      <c r="E9" s="472"/>
      <c r="F9" s="227" t="s">
        <v>19</v>
      </c>
      <c r="G9" s="227" t="s">
        <v>2008</v>
      </c>
      <c r="H9" s="227" t="s">
        <v>2009</v>
      </c>
      <c r="I9" s="227" t="s">
        <v>2010</v>
      </c>
      <c r="J9" s="227" t="s">
        <v>19</v>
      </c>
      <c r="K9" s="227" t="s">
        <v>2008</v>
      </c>
      <c r="L9" s="227" t="s">
        <v>2009</v>
      </c>
      <c r="M9" s="227" t="s">
        <v>2010</v>
      </c>
      <c r="N9" s="474"/>
    </row>
    <row r="10" spans="1:18" ht="10.5">
      <c r="A10" s="11">
        <v>1</v>
      </c>
      <c r="B10" s="12" t="s">
        <v>902</v>
      </c>
      <c r="C10" s="12" t="s">
        <v>68</v>
      </c>
      <c r="D10" s="13">
        <v>1990</v>
      </c>
      <c r="E10" s="14" t="s">
        <v>143</v>
      </c>
      <c r="F10" s="14">
        <v>4</v>
      </c>
      <c r="G10" s="14">
        <v>4</v>
      </c>
      <c r="H10" s="14">
        <v>5</v>
      </c>
      <c r="I10" s="12">
        <v>5</v>
      </c>
      <c r="J10" s="14">
        <v>5</v>
      </c>
      <c r="K10" s="14">
        <v>5</v>
      </c>
      <c r="L10" s="14">
        <v>5</v>
      </c>
      <c r="M10" s="12">
        <v>5</v>
      </c>
      <c r="N10" s="68" t="str">
        <f aca="true" t="shared" si="0" ref="N10:N43">IF(R10&gt;S$11,IF(R10&gt;S$12,IF(R10&gt;S$13,IF(R10&gt;S$14,IF(R10&gt;S$15,IF(R10&gt;S$16,IF(R10&gt;S$17,"-",O$17),O$16),O$15),O$14),O$13),O$12),O$11)</f>
        <v>КМС</v>
      </c>
      <c r="O10" s="339" t="s">
        <v>141</v>
      </c>
      <c r="P10" s="1">
        <f aca="true" t="shared" si="1" ref="P10:P18">COUNTIF($E$10:$E$43,O10)</f>
        <v>0</v>
      </c>
      <c r="Q10" s="1">
        <f aca="true" t="shared" si="2" ref="Q10:Q43">COUNTIF($A$10:$A$43,$A10)</f>
        <v>1</v>
      </c>
      <c r="R10" s="1">
        <f aca="true" t="shared" si="3" ref="R10:R43">A10+(Q10-1)/2</f>
        <v>1</v>
      </c>
    </row>
    <row r="11" spans="1:19" ht="10.5">
      <c r="A11" s="18">
        <v>2</v>
      </c>
      <c r="B11" s="19" t="s">
        <v>885</v>
      </c>
      <c r="C11" s="19" t="s">
        <v>48</v>
      </c>
      <c r="D11" s="20">
        <v>1990</v>
      </c>
      <c r="E11" s="21" t="s">
        <v>143</v>
      </c>
      <c r="F11" s="21">
        <v>4</v>
      </c>
      <c r="G11" s="21">
        <v>4</v>
      </c>
      <c r="H11" s="21">
        <v>5</v>
      </c>
      <c r="I11" s="19">
        <v>5</v>
      </c>
      <c r="J11" s="21">
        <v>4</v>
      </c>
      <c r="K11" s="21">
        <v>10</v>
      </c>
      <c r="L11" s="21">
        <v>5</v>
      </c>
      <c r="M11" s="19">
        <v>9</v>
      </c>
      <c r="N11" s="71" t="str">
        <f t="shared" si="0"/>
        <v>КМС</v>
      </c>
      <c r="O11" s="339" t="s">
        <v>143</v>
      </c>
      <c r="P11" s="1">
        <f t="shared" si="1"/>
        <v>13</v>
      </c>
      <c r="Q11" s="1">
        <f t="shared" si="2"/>
        <v>1</v>
      </c>
      <c r="R11" s="1">
        <f t="shared" si="3"/>
        <v>2</v>
      </c>
      <c r="S11" s="1">
        <f>0.8*P10+0.4*P11+0.2*P12</f>
        <v>8.8</v>
      </c>
    </row>
    <row r="12" spans="1:19" ht="10.5">
      <c r="A12" s="18">
        <v>3</v>
      </c>
      <c r="B12" s="19" t="s">
        <v>919</v>
      </c>
      <c r="C12" s="19" t="s">
        <v>48</v>
      </c>
      <c r="D12" s="20">
        <v>1990</v>
      </c>
      <c r="E12" s="21" t="s">
        <v>143</v>
      </c>
      <c r="F12" s="21">
        <v>4</v>
      </c>
      <c r="G12" s="21">
        <v>5</v>
      </c>
      <c r="H12" s="21">
        <v>5</v>
      </c>
      <c r="I12" s="19">
        <v>6</v>
      </c>
      <c r="J12" s="21">
        <v>3</v>
      </c>
      <c r="K12" s="21">
        <v>10</v>
      </c>
      <c r="L12" s="21">
        <v>4</v>
      </c>
      <c r="M12" s="19">
        <v>9</v>
      </c>
      <c r="N12" s="71" t="str">
        <f t="shared" si="0"/>
        <v>КМС</v>
      </c>
      <c r="O12" s="339">
        <v>1</v>
      </c>
      <c r="P12" s="1">
        <f t="shared" si="1"/>
        <v>18</v>
      </c>
      <c r="Q12" s="1">
        <f t="shared" si="2"/>
        <v>1</v>
      </c>
      <c r="R12" s="1">
        <f t="shared" si="3"/>
        <v>3</v>
      </c>
      <c r="S12" s="1">
        <f>S11+0.4*P11+0.4*P12+0.2*P13</f>
        <v>21.8</v>
      </c>
    </row>
    <row r="13" spans="1:19" ht="10.5">
      <c r="A13" s="25">
        <v>4</v>
      </c>
      <c r="B13" s="26" t="s">
        <v>926</v>
      </c>
      <c r="C13" s="26" t="s">
        <v>34</v>
      </c>
      <c r="D13" s="27">
        <v>1991</v>
      </c>
      <c r="E13" s="28" t="s">
        <v>143</v>
      </c>
      <c r="F13" s="28">
        <v>4</v>
      </c>
      <c r="G13" s="28">
        <v>5</v>
      </c>
      <c r="H13" s="28">
        <v>5</v>
      </c>
      <c r="I13" s="26">
        <v>7</v>
      </c>
      <c r="J13" s="28">
        <v>3</v>
      </c>
      <c r="K13" s="28">
        <v>14</v>
      </c>
      <c r="L13" s="28">
        <v>5</v>
      </c>
      <c r="M13" s="26">
        <v>18</v>
      </c>
      <c r="N13" s="73" t="str">
        <f t="shared" si="0"/>
        <v>КМС</v>
      </c>
      <c r="O13" s="339">
        <v>2</v>
      </c>
      <c r="P13" s="1">
        <f t="shared" si="1"/>
        <v>3</v>
      </c>
      <c r="Q13" s="1">
        <f t="shared" si="2"/>
        <v>1</v>
      </c>
      <c r="R13" s="1">
        <f t="shared" si="3"/>
        <v>4</v>
      </c>
      <c r="S13" s="1">
        <f>S12+0.2*P12+0.4*P13+0.2*P14</f>
        <v>26.6</v>
      </c>
    </row>
    <row r="14" spans="1:19" ht="10.5">
      <c r="A14" s="25">
        <v>5</v>
      </c>
      <c r="B14" s="26" t="s">
        <v>996</v>
      </c>
      <c r="C14" s="26" t="s">
        <v>218</v>
      </c>
      <c r="D14" s="27">
        <v>1990</v>
      </c>
      <c r="E14" s="28">
        <v>1</v>
      </c>
      <c r="F14" s="28">
        <v>3</v>
      </c>
      <c r="G14" s="28">
        <v>6</v>
      </c>
      <c r="H14" s="28">
        <v>4</v>
      </c>
      <c r="I14" s="26">
        <v>7</v>
      </c>
      <c r="J14" s="28">
        <v>2</v>
      </c>
      <c r="K14" s="28">
        <v>11</v>
      </c>
      <c r="L14" s="28">
        <v>3</v>
      </c>
      <c r="M14" s="26">
        <v>10</v>
      </c>
      <c r="N14" s="73" t="str">
        <f t="shared" si="0"/>
        <v>КМС</v>
      </c>
      <c r="O14" s="339">
        <v>3</v>
      </c>
      <c r="P14" s="1">
        <f t="shared" si="1"/>
        <v>0</v>
      </c>
      <c r="Q14" s="1">
        <f t="shared" si="2"/>
        <v>1</v>
      </c>
      <c r="R14" s="1">
        <f t="shared" si="3"/>
        <v>5</v>
      </c>
      <c r="S14" s="1">
        <f>S13+0.2*P13+0.4*P14+0.2*P15</f>
        <v>27.200000000000003</v>
      </c>
    </row>
    <row r="15" spans="1:19" ht="10.5">
      <c r="A15" s="25">
        <v>6</v>
      </c>
      <c r="B15" s="26" t="s">
        <v>950</v>
      </c>
      <c r="C15" s="26" t="s">
        <v>23</v>
      </c>
      <c r="D15" s="27">
        <v>1990</v>
      </c>
      <c r="E15" s="28" t="s">
        <v>143</v>
      </c>
      <c r="F15" s="28">
        <v>4</v>
      </c>
      <c r="G15" s="28">
        <v>7</v>
      </c>
      <c r="H15" s="28">
        <v>5</v>
      </c>
      <c r="I15" s="26">
        <v>7</v>
      </c>
      <c r="J15" s="28">
        <v>1</v>
      </c>
      <c r="K15" s="28">
        <v>1</v>
      </c>
      <c r="L15" s="28">
        <v>2</v>
      </c>
      <c r="M15" s="26">
        <v>4</v>
      </c>
      <c r="N15" s="73" t="str">
        <f t="shared" si="0"/>
        <v>КМС</v>
      </c>
      <c r="O15" s="339" t="s">
        <v>77</v>
      </c>
      <c r="P15" s="1">
        <f t="shared" si="1"/>
        <v>0</v>
      </c>
      <c r="Q15" s="1">
        <f t="shared" si="2"/>
        <v>1</v>
      </c>
      <c r="R15" s="1">
        <f t="shared" si="3"/>
        <v>6</v>
      </c>
      <c r="S15" s="1">
        <f>S14+0.2*P14+0.4*P15+0.2*P16</f>
        <v>27.200000000000003</v>
      </c>
    </row>
    <row r="16" spans="1:19" ht="10.5">
      <c r="A16" s="25">
        <v>7</v>
      </c>
      <c r="B16" s="26" t="s">
        <v>896</v>
      </c>
      <c r="C16" s="26" t="s">
        <v>40</v>
      </c>
      <c r="D16" s="27">
        <v>1990</v>
      </c>
      <c r="E16" s="28" t="s">
        <v>143</v>
      </c>
      <c r="F16" s="28">
        <v>3</v>
      </c>
      <c r="G16" s="28">
        <v>9</v>
      </c>
      <c r="H16" s="28">
        <v>5</v>
      </c>
      <c r="I16" s="26">
        <v>10</v>
      </c>
      <c r="J16" s="28">
        <v>1</v>
      </c>
      <c r="K16" s="28">
        <v>3</v>
      </c>
      <c r="L16" s="28">
        <v>3</v>
      </c>
      <c r="M16" s="26">
        <v>7</v>
      </c>
      <c r="N16" s="73" t="str">
        <f t="shared" si="0"/>
        <v>КМС</v>
      </c>
      <c r="O16" s="339" t="s">
        <v>35</v>
      </c>
      <c r="P16" s="1">
        <f t="shared" si="1"/>
        <v>0</v>
      </c>
      <c r="Q16" s="1">
        <f t="shared" si="2"/>
        <v>1</v>
      </c>
      <c r="R16" s="1">
        <f t="shared" si="3"/>
        <v>7</v>
      </c>
      <c r="S16" s="1">
        <f>S15+0.2*P15+0.4*P16+0.2*P17</f>
        <v>27.200000000000003</v>
      </c>
    </row>
    <row r="17" spans="1:19" ht="10.5">
      <c r="A17" s="25">
        <v>8</v>
      </c>
      <c r="B17" s="26" t="s">
        <v>891</v>
      </c>
      <c r="C17" s="26" t="s">
        <v>68</v>
      </c>
      <c r="D17" s="27">
        <v>1990</v>
      </c>
      <c r="E17" s="28" t="s">
        <v>143</v>
      </c>
      <c r="F17" s="28">
        <v>3</v>
      </c>
      <c r="G17" s="28">
        <v>3</v>
      </c>
      <c r="H17" s="28">
        <v>4</v>
      </c>
      <c r="I17" s="26">
        <v>5</v>
      </c>
      <c r="J17" s="28">
        <v>0</v>
      </c>
      <c r="K17" s="28">
        <v>0</v>
      </c>
      <c r="L17" s="28">
        <v>2</v>
      </c>
      <c r="M17" s="26">
        <v>3</v>
      </c>
      <c r="N17" s="73" t="str">
        <f t="shared" si="0"/>
        <v>КМС</v>
      </c>
      <c r="O17" s="339" t="s">
        <v>107</v>
      </c>
      <c r="P17" s="1">
        <f t="shared" si="1"/>
        <v>0</v>
      </c>
      <c r="Q17" s="1">
        <f t="shared" si="2"/>
        <v>1</v>
      </c>
      <c r="R17" s="1">
        <f t="shared" si="3"/>
        <v>8</v>
      </c>
      <c r="S17" s="1">
        <f>S16+0.2*P16+0.4*P17+0.2*P18</f>
        <v>27.200000000000003</v>
      </c>
    </row>
    <row r="18" spans="1:18" ht="10.5">
      <c r="A18" s="25">
        <v>9</v>
      </c>
      <c r="B18" s="26" t="s">
        <v>1047</v>
      </c>
      <c r="C18" s="26" t="s">
        <v>45</v>
      </c>
      <c r="D18" s="27">
        <v>1991</v>
      </c>
      <c r="E18" s="28">
        <v>1</v>
      </c>
      <c r="F18" s="28">
        <v>2</v>
      </c>
      <c r="G18" s="28">
        <v>5</v>
      </c>
      <c r="H18" s="28">
        <v>5</v>
      </c>
      <c r="I18" s="26">
        <v>7</v>
      </c>
      <c r="J18" s="28"/>
      <c r="K18" s="28"/>
      <c r="L18" s="28"/>
      <c r="M18" s="26"/>
      <c r="N18" s="73">
        <f t="shared" si="0"/>
        <v>1</v>
      </c>
      <c r="O18" s="339" t="s">
        <v>119</v>
      </c>
      <c r="P18" s="1">
        <f t="shared" si="1"/>
        <v>0</v>
      </c>
      <c r="Q18" s="1">
        <f t="shared" si="2"/>
        <v>1</v>
      </c>
      <c r="R18" s="1">
        <f t="shared" si="3"/>
        <v>9</v>
      </c>
    </row>
    <row r="19" spans="1:18" ht="10.5">
      <c r="A19" s="25">
        <v>10</v>
      </c>
      <c r="B19" s="26" t="s">
        <v>1048</v>
      </c>
      <c r="C19" s="26" t="s">
        <v>34</v>
      </c>
      <c r="D19" s="27">
        <v>1990</v>
      </c>
      <c r="E19" s="28">
        <v>1</v>
      </c>
      <c r="F19" s="28">
        <v>1</v>
      </c>
      <c r="G19" s="28">
        <v>1</v>
      </c>
      <c r="H19" s="28">
        <v>5</v>
      </c>
      <c r="I19" s="26">
        <v>7</v>
      </c>
      <c r="J19" s="28"/>
      <c r="K19" s="28"/>
      <c r="L19" s="28"/>
      <c r="M19" s="26"/>
      <c r="N19" s="73">
        <f t="shared" si="0"/>
        <v>1</v>
      </c>
      <c r="Q19" s="1">
        <f t="shared" si="2"/>
        <v>1</v>
      </c>
      <c r="R19" s="1">
        <f t="shared" si="3"/>
        <v>10</v>
      </c>
    </row>
    <row r="20" spans="1:18" ht="10.5">
      <c r="A20" s="25">
        <v>11</v>
      </c>
      <c r="B20" s="26" t="s">
        <v>922</v>
      </c>
      <c r="C20" s="26" t="s">
        <v>57</v>
      </c>
      <c r="D20" s="27">
        <v>1990</v>
      </c>
      <c r="E20" s="28" t="s">
        <v>143</v>
      </c>
      <c r="F20" s="28">
        <v>1</v>
      </c>
      <c r="G20" s="28">
        <v>1</v>
      </c>
      <c r="H20" s="28">
        <v>5</v>
      </c>
      <c r="I20" s="26">
        <v>8</v>
      </c>
      <c r="J20" s="28"/>
      <c r="K20" s="28"/>
      <c r="L20" s="28"/>
      <c r="M20" s="26"/>
      <c r="N20" s="73">
        <f t="shared" si="0"/>
        <v>1</v>
      </c>
      <c r="Q20" s="1">
        <f t="shared" si="2"/>
        <v>1</v>
      </c>
      <c r="R20" s="1">
        <f t="shared" si="3"/>
        <v>11</v>
      </c>
    </row>
    <row r="21" spans="1:18" ht="10.5">
      <c r="A21" s="25">
        <v>12</v>
      </c>
      <c r="B21" s="26" t="s">
        <v>987</v>
      </c>
      <c r="C21" s="26" t="s">
        <v>40</v>
      </c>
      <c r="D21" s="27">
        <v>1990</v>
      </c>
      <c r="E21" s="28" t="s">
        <v>143</v>
      </c>
      <c r="F21" s="28">
        <v>1</v>
      </c>
      <c r="G21" s="28">
        <v>1</v>
      </c>
      <c r="H21" s="28">
        <v>5</v>
      </c>
      <c r="I21" s="26">
        <v>13</v>
      </c>
      <c r="J21" s="28"/>
      <c r="K21" s="28"/>
      <c r="L21" s="28"/>
      <c r="M21" s="26"/>
      <c r="N21" s="73">
        <f t="shared" si="0"/>
        <v>1</v>
      </c>
      <c r="Q21" s="1">
        <f t="shared" si="2"/>
        <v>1</v>
      </c>
      <c r="R21" s="1">
        <f t="shared" si="3"/>
        <v>12</v>
      </c>
    </row>
    <row r="22" spans="1:18" ht="10.5">
      <c r="A22" s="25">
        <v>13</v>
      </c>
      <c r="B22" s="26" t="s">
        <v>990</v>
      </c>
      <c r="C22" s="26" t="s">
        <v>79</v>
      </c>
      <c r="D22" s="27">
        <v>1990</v>
      </c>
      <c r="E22" s="28">
        <v>1</v>
      </c>
      <c r="F22" s="28">
        <v>1</v>
      </c>
      <c r="G22" s="28">
        <v>1</v>
      </c>
      <c r="H22" s="28">
        <v>4</v>
      </c>
      <c r="I22" s="26">
        <v>6</v>
      </c>
      <c r="J22" s="28"/>
      <c r="K22" s="28"/>
      <c r="L22" s="28"/>
      <c r="M22" s="26"/>
      <c r="N22" s="73">
        <f t="shared" si="0"/>
        <v>1</v>
      </c>
      <c r="Q22" s="1">
        <f t="shared" si="2"/>
        <v>2</v>
      </c>
      <c r="R22" s="1">
        <f t="shared" si="3"/>
        <v>13.5</v>
      </c>
    </row>
    <row r="23" spans="1:18" ht="10.5">
      <c r="A23" s="25">
        <v>13</v>
      </c>
      <c r="B23" s="26" t="s">
        <v>911</v>
      </c>
      <c r="C23" s="26" t="s">
        <v>57</v>
      </c>
      <c r="D23" s="27">
        <v>1990</v>
      </c>
      <c r="E23" s="28" t="s">
        <v>143</v>
      </c>
      <c r="F23" s="28">
        <v>1</v>
      </c>
      <c r="G23" s="28">
        <v>1</v>
      </c>
      <c r="H23" s="28">
        <v>4</v>
      </c>
      <c r="I23" s="26">
        <v>6</v>
      </c>
      <c r="J23" s="28"/>
      <c r="K23" s="28"/>
      <c r="L23" s="28"/>
      <c r="M23" s="26"/>
      <c r="N23" s="73">
        <f t="shared" si="0"/>
        <v>1</v>
      </c>
      <c r="Q23" s="1">
        <f t="shared" si="2"/>
        <v>2</v>
      </c>
      <c r="R23" s="1">
        <f t="shared" si="3"/>
        <v>13.5</v>
      </c>
    </row>
    <row r="24" spans="1:18" ht="10.5">
      <c r="A24" s="25">
        <v>15</v>
      </c>
      <c r="B24" s="26" t="s">
        <v>915</v>
      </c>
      <c r="C24" s="26" t="s">
        <v>23</v>
      </c>
      <c r="D24" s="27">
        <v>1991</v>
      </c>
      <c r="E24" s="28" t="s">
        <v>143</v>
      </c>
      <c r="F24" s="28">
        <v>1</v>
      </c>
      <c r="G24" s="28">
        <v>1</v>
      </c>
      <c r="H24" s="28">
        <v>4</v>
      </c>
      <c r="I24" s="26">
        <v>9</v>
      </c>
      <c r="J24" s="28"/>
      <c r="K24" s="28"/>
      <c r="L24" s="28"/>
      <c r="M24" s="26"/>
      <c r="N24" s="73">
        <f t="shared" si="0"/>
        <v>1</v>
      </c>
      <c r="Q24" s="1">
        <f t="shared" si="2"/>
        <v>1</v>
      </c>
      <c r="R24" s="1">
        <f t="shared" si="3"/>
        <v>15</v>
      </c>
    </row>
    <row r="25" spans="1:18" ht="10.5">
      <c r="A25" s="25">
        <v>16</v>
      </c>
      <c r="B25" s="26" t="s">
        <v>1045</v>
      </c>
      <c r="C25" s="26" t="s">
        <v>48</v>
      </c>
      <c r="D25" s="27">
        <v>1991</v>
      </c>
      <c r="E25" s="28">
        <v>1</v>
      </c>
      <c r="F25" s="28">
        <v>1</v>
      </c>
      <c r="G25" s="28">
        <v>1</v>
      </c>
      <c r="H25" s="28">
        <v>3</v>
      </c>
      <c r="I25" s="26">
        <v>4</v>
      </c>
      <c r="J25" s="28"/>
      <c r="K25" s="28"/>
      <c r="L25" s="28"/>
      <c r="M25" s="26"/>
      <c r="N25" s="73">
        <f t="shared" si="0"/>
        <v>1</v>
      </c>
      <c r="Q25" s="1">
        <f t="shared" si="2"/>
        <v>1</v>
      </c>
      <c r="R25" s="1">
        <f t="shared" si="3"/>
        <v>16</v>
      </c>
    </row>
    <row r="26" spans="1:18" ht="10.5">
      <c r="A26" s="25">
        <v>17</v>
      </c>
      <c r="B26" s="26" t="s">
        <v>956</v>
      </c>
      <c r="C26" s="26" t="s">
        <v>23</v>
      </c>
      <c r="D26" s="27">
        <v>1991</v>
      </c>
      <c r="E26" s="28">
        <v>1</v>
      </c>
      <c r="F26" s="28">
        <v>1</v>
      </c>
      <c r="G26" s="28">
        <v>1</v>
      </c>
      <c r="H26" s="28">
        <v>3</v>
      </c>
      <c r="I26" s="26">
        <v>6</v>
      </c>
      <c r="J26" s="28"/>
      <c r="K26" s="28"/>
      <c r="L26" s="28"/>
      <c r="M26" s="26"/>
      <c r="N26" s="73">
        <f t="shared" si="0"/>
        <v>1</v>
      </c>
      <c r="Q26" s="1">
        <f t="shared" si="2"/>
        <v>3</v>
      </c>
      <c r="R26" s="1">
        <f t="shared" si="3"/>
        <v>18</v>
      </c>
    </row>
    <row r="27" spans="1:18" ht="10.5">
      <c r="A27" s="25">
        <v>17</v>
      </c>
      <c r="B27" s="26" t="s">
        <v>1042</v>
      </c>
      <c r="C27" s="26" t="s">
        <v>48</v>
      </c>
      <c r="D27" s="27">
        <v>1991</v>
      </c>
      <c r="E27" s="28">
        <v>1</v>
      </c>
      <c r="F27" s="28">
        <v>1</v>
      </c>
      <c r="G27" s="28">
        <v>1</v>
      </c>
      <c r="H27" s="28">
        <v>3</v>
      </c>
      <c r="I27" s="26">
        <v>6</v>
      </c>
      <c r="J27" s="28"/>
      <c r="K27" s="28"/>
      <c r="L27" s="28"/>
      <c r="M27" s="26"/>
      <c r="N27" s="73">
        <f t="shared" si="0"/>
        <v>1</v>
      </c>
      <c r="Q27" s="1">
        <f t="shared" si="2"/>
        <v>3</v>
      </c>
      <c r="R27" s="1">
        <f t="shared" si="3"/>
        <v>18</v>
      </c>
    </row>
    <row r="28" spans="1:18" ht="10.5">
      <c r="A28" s="25">
        <v>17</v>
      </c>
      <c r="B28" s="26" t="s">
        <v>1002</v>
      </c>
      <c r="C28" s="26" t="s">
        <v>23</v>
      </c>
      <c r="D28" s="27">
        <v>1991</v>
      </c>
      <c r="E28" s="28" t="s">
        <v>143</v>
      </c>
      <c r="F28" s="28">
        <v>1</v>
      </c>
      <c r="G28" s="28">
        <v>1</v>
      </c>
      <c r="H28" s="28">
        <v>3</v>
      </c>
      <c r="I28" s="26">
        <v>6</v>
      </c>
      <c r="J28" s="28"/>
      <c r="K28" s="28"/>
      <c r="L28" s="28"/>
      <c r="M28" s="26"/>
      <c r="N28" s="73">
        <f t="shared" si="0"/>
        <v>1</v>
      </c>
      <c r="Q28" s="1">
        <f t="shared" si="2"/>
        <v>3</v>
      </c>
      <c r="R28" s="1">
        <f t="shared" si="3"/>
        <v>18</v>
      </c>
    </row>
    <row r="29" spans="1:18" ht="10.5">
      <c r="A29" s="74" t="s">
        <v>167</v>
      </c>
      <c r="B29" s="26" t="s">
        <v>975</v>
      </c>
      <c r="C29" s="26" t="s">
        <v>169</v>
      </c>
      <c r="D29" s="27">
        <v>1991</v>
      </c>
      <c r="E29" s="28">
        <v>2</v>
      </c>
      <c r="F29" s="28">
        <v>1</v>
      </c>
      <c r="G29" s="28">
        <v>1</v>
      </c>
      <c r="H29" s="28">
        <v>3</v>
      </c>
      <c r="I29" s="26">
        <v>9</v>
      </c>
      <c r="J29" s="28"/>
      <c r="K29" s="28"/>
      <c r="L29" s="28"/>
      <c r="M29" s="26"/>
      <c r="N29" s="73">
        <v>1</v>
      </c>
      <c r="Q29" s="1">
        <f t="shared" si="2"/>
        <v>2</v>
      </c>
      <c r="R29" s="1" t="e">
        <f t="shared" si="3"/>
        <v>#VALUE!</v>
      </c>
    </row>
    <row r="30" spans="1:18" ht="10.5">
      <c r="A30" s="25">
        <v>20</v>
      </c>
      <c r="B30" s="26" t="s">
        <v>907</v>
      </c>
      <c r="C30" s="26" t="s">
        <v>51</v>
      </c>
      <c r="D30" s="27">
        <v>1990</v>
      </c>
      <c r="E30" s="28">
        <v>1</v>
      </c>
      <c r="F30" s="28">
        <v>1</v>
      </c>
      <c r="G30" s="28">
        <v>1</v>
      </c>
      <c r="H30" s="28">
        <v>3</v>
      </c>
      <c r="I30" s="26">
        <v>9</v>
      </c>
      <c r="J30" s="28"/>
      <c r="K30" s="28"/>
      <c r="L30" s="28"/>
      <c r="M30" s="26"/>
      <c r="N30" s="73">
        <f t="shared" si="0"/>
        <v>1</v>
      </c>
      <c r="Q30" s="1">
        <f t="shared" si="2"/>
        <v>1</v>
      </c>
      <c r="R30" s="1">
        <f t="shared" si="3"/>
        <v>20</v>
      </c>
    </row>
    <row r="31" spans="1:18" ht="10.5">
      <c r="A31" s="25">
        <v>21</v>
      </c>
      <c r="B31" s="26" t="s">
        <v>1014</v>
      </c>
      <c r="C31" s="26" t="s">
        <v>74</v>
      </c>
      <c r="D31" s="27">
        <v>1990</v>
      </c>
      <c r="E31" s="28">
        <v>1</v>
      </c>
      <c r="F31" s="28">
        <v>1</v>
      </c>
      <c r="G31" s="28">
        <v>2</v>
      </c>
      <c r="H31" s="28">
        <v>5</v>
      </c>
      <c r="I31" s="26">
        <v>9</v>
      </c>
      <c r="J31" s="28"/>
      <c r="K31" s="28"/>
      <c r="L31" s="28"/>
      <c r="M31" s="26"/>
      <c r="N31" s="73">
        <f t="shared" si="0"/>
        <v>1</v>
      </c>
      <c r="Q31" s="1">
        <f t="shared" si="2"/>
        <v>1</v>
      </c>
      <c r="R31" s="1">
        <f t="shared" si="3"/>
        <v>21</v>
      </c>
    </row>
    <row r="32" spans="1:18" ht="10.5">
      <c r="A32" s="25">
        <v>22</v>
      </c>
      <c r="B32" s="26" t="s">
        <v>966</v>
      </c>
      <c r="C32" s="26" t="s">
        <v>210</v>
      </c>
      <c r="D32" s="27">
        <v>1990</v>
      </c>
      <c r="E32" s="28">
        <v>1</v>
      </c>
      <c r="F32" s="28">
        <v>1</v>
      </c>
      <c r="G32" s="28">
        <v>2</v>
      </c>
      <c r="H32" s="28">
        <v>4</v>
      </c>
      <c r="I32" s="26">
        <v>9</v>
      </c>
      <c r="J32" s="28"/>
      <c r="K32" s="28"/>
      <c r="L32" s="28"/>
      <c r="M32" s="26"/>
      <c r="N32" s="73">
        <f t="shared" si="0"/>
        <v>2</v>
      </c>
      <c r="Q32" s="1">
        <f t="shared" si="2"/>
        <v>1</v>
      </c>
      <c r="R32" s="1">
        <f t="shared" si="3"/>
        <v>22</v>
      </c>
    </row>
    <row r="33" spans="1:18" ht="10.5">
      <c r="A33" s="25">
        <v>23</v>
      </c>
      <c r="B33" s="26" t="s">
        <v>942</v>
      </c>
      <c r="C33" s="26" t="s">
        <v>31</v>
      </c>
      <c r="D33" s="27">
        <v>1991</v>
      </c>
      <c r="E33" s="28">
        <v>1</v>
      </c>
      <c r="F33" s="28">
        <v>1</v>
      </c>
      <c r="G33" s="28">
        <v>2</v>
      </c>
      <c r="H33" s="28">
        <v>3</v>
      </c>
      <c r="I33" s="26">
        <v>6</v>
      </c>
      <c r="J33" s="28"/>
      <c r="K33" s="28"/>
      <c r="L33" s="28"/>
      <c r="M33" s="26"/>
      <c r="N33" s="73">
        <f t="shared" si="0"/>
        <v>2</v>
      </c>
      <c r="Q33" s="1">
        <f t="shared" si="2"/>
        <v>1</v>
      </c>
      <c r="R33" s="1">
        <f t="shared" si="3"/>
        <v>23</v>
      </c>
    </row>
    <row r="34" spans="1:18" ht="10.5">
      <c r="A34" s="74" t="s">
        <v>167</v>
      </c>
      <c r="B34" s="26" t="s">
        <v>953</v>
      </c>
      <c r="C34" s="26" t="s">
        <v>169</v>
      </c>
      <c r="D34" s="27">
        <v>1990</v>
      </c>
      <c r="E34" s="28">
        <v>1</v>
      </c>
      <c r="F34" s="28">
        <v>1</v>
      </c>
      <c r="G34" s="28">
        <v>2</v>
      </c>
      <c r="H34" s="28">
        <v>3</v>
      </c>
      <c r="I34" s="26">
        <v>7</v>
      </c>
      <c r="J34" s="28"/>
      <c r="K34" s="28"/>
      <c r="L34" s="28"/>
      <c r="M34" s="26"/>
      <c r="N34" s="73">
        <v>2</v>
      </c>
      <c r="Q34" s="1">
        <f t="shared" si="2"/>
        <v>2</v>
      </c>
      <c r="R34" s="1" t="e">
        <f t="shared" si="3"/>
        <v>#VALUE!</v>
      </c>
    </row>
    <row r="35" spans="1:18" ht="10.5">
      <c r="A35" s="25">
        <v>24</v>
      </c>
      <c r="B35" s="26" t="s">
        <v>1008</v>
      </c>
      <c r="C35" s="26" t="s">
        <v>40</v>
      </c>
      <c r="D35" s="27">
        <v>1991</v>
      </c>
      <c r="E35" s="28">
        <v>1</v>
      </c>
      <c r="F35" s="28">
        <v>1</v>
      </c>
      <c r="G35" s="28">
        <v>2</v>
      </c>
      <c r="H35" s="28">
        <v>2</v>
      </c>
      <c r="I35" s="26">
        <v>2</v>
      </c>
      <c r="J35" s="28"/>
      <c r="K35" s="28"/>
      <c r="L35" s="28"/>
      <c r="M35" s="26"/>
      <c r="N35" s="73">
        <f t="shared" si="0"/>
        <v>2</v>
      </c>
      <c r="Q35" s="1">
        <f t="shared" si="2"/>
        <v>1</v>
      </c>
      <c r="R35" s="1">
        <f t="shared" si="3"/>
        <v>24</v>
      </c>
    </row>
    <row r="36" spans="1:18" ht="10.5">
      <c r="A36" s="25">
        <v>25</v>
      </c>
      <c r="B36" s="26" t="s">
        <v>961</v>
      </c>
      <c r="C36" s="26" t="s">
        <v>40</v>
      </c>
      <c r="D36" s="27">
        <v>1991</v>
      </c>
      <c r="E36" s="28">
        <v>1</v>
      </c>
      <c r="F36" s="28">
        <v>1</v>
      </c>
      <c r="G36" s="28">
        <v>2</v>
      </c>
      <c r="H36" s="28">
        <v>2</v>
      </c>
      <c r="I36" s="26">
        <v>3</v>
      </c>
      <c r="J36" s="28"/>
      <c r="K36" s="28"/>
      <c r="L36" s="28"/>
      <c r="M36" s="26"/>
      <c r="N36" s="73">
        <f t="shared" si="0"/>
        <v>2</v>
      </c>
      <c r="Q36" s="1">
        <f t="shared" si="2"/>
        <v>1</v>
      </c>
      <c r="R36" s="1">
        <f t="shared" si="3"/>
        <v>25</v>
      </c>
    </row>
    <row r="37" spans="1:18" ht="10.5">
      <c r="A37" s="25">
        <v>26</v>
      </c>
      <c r="B37" s="26" t="s">
        <v>984</v>
      </c>
      <c r="C37" s="26" t="s">
        <v>57</v>
      </c>
      <c r="D37" s="27">
        <v>1990</v>
      </c>
      <c r="E37" s="28">
        <v>1</v>
      </c>
      <c r="F37" s="28">
        <v>1</v>
      </c>
      <c r="G37" s="28">
        <v>3</v>
      </c>
      <c r="H37" s="28">
        <v>3</v>
      </c>
      <c r="I37" s="26">
        <v>4</v>
      </c>
      <c r="J37" s="28"/>
      <c r="K37" s="28"/>
      <c r="L37" s="28"/>
      <c r="M37" s="26"/>
      <c r="N37" s="73">
        <f t="shared" si="0"/>
        <v>2</v>
      </c>
      <c r="Q37" s="1">
        <f t="shared" si="2"/>
        <v>1</v>
      </c>
      <c r="R37" s="1">
        <f t="shared" si="3"/>
        <v>26</v>
      </c>
    </row>
    <row r="38" spans="1:18" ht="10.5">
      <c r="A38" s="25">
        <v>27</v>
      </c>
      <c r="B38" s="26" t="s">
        <v>938</v>
      </c>
      <c r="C38" s="26" t="s">
        <v>23</v>
      </c>
      <c r="D38" s="27">
        <v>1991</v>
      </c>
      <c r="E38" s="28">
        <v>1</v>
      </c>
      <c r="F38" s="28">
        <v>1</v>
      </c>
      <c r="G38" s="28">
        <v>3</v>
      </c>
      <c r="H38" s="28">
        <v>2</v>
      </c>
      <c r="I38" s="26">
        <v>2</v>
      </c>
      <c r="J38" s="28"/>
      <c r="K38" s="28"/>
      <c r="L38" s="28"/>
      <c r="M38" s="26"/>
      <c r="N38" s="73">
        <f t="shared" si="0"/>
        <v>3</v>
      </c>
      <c r="Q38" s="1">
        <f t="shared" si="2"/>
        <v>1</v>
      </c>
      <c r="R38" s="1">
        <f t="shared" si="3"/>
        <v>27</v>
      </c>
    </row>
    <row r="39" spans="1:18" ht="10.5">
      <c r="A39" s="25">
        <v>28</v>
      </c>
      <c r="B39" s="26" t="s">
        <v>946</v>
      </c>
      <c r="C39" s="26" t="s">
        <v>23</v>
      </c>
      <c r="D39" s="27">
        <v>1990</v>
      </c>
      <c r="E39" s="28" t="s">
        <v>143</v>
      </c>
      <c r="F39" s="28">
        <v>0</v>
      </c>
      <c r="G39" s="28">
        <v>0</v>
      </c>
      <c r="H39" s="28">
        <v>3</v>
      </c>
      <c r="I39" s="26">
        <v>5</v>
      </c>
      <c r="J39" s="28"/>
      <c r="K39" s="28"/>
      <c r="L39" s="28"/>
      <c r="M39" s="26"/>
      <c r="N39" s="73" t="str">
        <f t="shared" si="0"/>
        <v>-</v>
      </c>
      <c r="Q39" s="1">
        <f t="shared" si="2"/>
        <v>1</v>
      </c>
      <c r="R39" s="1">
        <f t="shared" si="3"/>
        <v>28</v>
      </c>
    </row>
    <row r="40" spans="1:18" ht="10.5">
      <c r="A40" s="25">
        <v>29</v>
      </c>
      <c r="B40" s="26" t="s">
        <v>963</v>
      </c>
      <c r="C40" s="26" t="s">
        <v>23</v>
      </c>
      <c r="D40" s="27">
        <v>1991</v>
      </c>
      <c r="E40" s="28">
        <v>2</v>
      </c>
      <c r="F40" s="28">
        <v>0</v>
      </c>
      <c r="G40" s="28">
        <v>0</v>
      </c>
      <c r="H40" s="28">
        <v>2</v>
      </c>
      <c r="I40" s="26">
        <v>2</v>
      </c>
      <c r="J40" s="28"/>
      <c r="K40" s="28"/>
      <c r="L40" s="28"/>
      <c r="M40" s="26"/>
      <c r="N40" s="73" t="str">
        <f t="shared" si="0"/>
        <v>-</v>
      </c>
      <c r="Q40" s="1">
        <f t="shared" si="2"/>
        <v>1</v>
      </c>
      <c r="R40" s="1">
        <f t="shared" si="3"/>
        <v>29</v>
      </c>
    </row>
    <row r="41" spans="1:18" ht="10.5">
      <c r="A41" s="25">
        <v>30</v>
      </c>
      <c r="B41" s="26" t="s">
        <v>1017</v>
      </c>
      <c r="C41" s="26" t="s">
        <v>31</v>
      </c>
      <c r="D41" s="27">
        <v>1991</v>
      </c>
      <c r="E41" s="28">
        <v>1</v>
      </c>
      <c r="F41" s="28">
        <v>0</v>
      </c>
      <c r="G41" s="28">
        <v>0</v>
      </c>
      <c r="H41" s="28">
        <v>2</v>
      </c>
      <c r="I41" s="26">
        <v>3</v>
      </c>
      <c r="J41" s="28"/>
      <c r="K41" s="28"/>
      <c r="L41" s="28"/>
      <c r="M41" s="26"/>
      <c r="N41" s="73" t="str">
        <f t="shared" si="0"/>
        <v>-</v>
      </c>
      <c r="Q41" s="1">
        <f t="shared" si="2"/>
        <v>2</v>
      </c>
      <c r="R41" s="1">
        <f t="shared" si="3"/>
        <v>30.5</v>
      </c>
    </row>
    <row r="42" spans="1:18" ht="10.5">
      <c r="A42" s="25">
        <v>30</v>
      </c>
      <c r="B42" s="26" t="s">
        <v>1036</v>
      </c>
      <c r="C42" s="26" t="s">
        <v>406</v>
      </c>
      <c r="D42" s="27">
        <v>1991</v>
      </c>
      <c r="E42" s="28">
        <v>2</v>
      </c>
      <c r="F42" s="28">
        <v>0</v>
      </c>
      <c r="G42" s="28">
        <v>0</v>
      </c>
      <c r="H42" s="28">
        <v>2</v>
      </c>
      <c r="I42" s="26">
        <v>3</v>
      </c>
      <c r="J42" s="28"/>
      <c r="K42" s="28"/>
      <c r="L42" s="28"/>
      <c r="M42" s="26"/>
      <c r="N42" s="73" t="str">
        <f t="shared" si="0"/>
        <v>-</v>
      </c>
      <c r="Q42" s="1">
        <f t="shared" si="2"/>
        <v>2</v>
      </c>
      <c r="R42" s="1">
        <f t="shared" si="3"/>
        <v>30.5</v>
      </c>
    </row>
    <row r="43" spans="1:18" ht="11.25" thickBot="1">
      <c r="A43" s="32">
        <v>32</v>
      </c>
      <c r="B43" s="33" t="s">
        <v>1011</v>
      </c>
      <c r="C43" s="33" t="s">
        <v>231</v>
      </c>
      <c r="D43" s="34">
        <v>1990</v>
      </c>
      <c r="E43" s="35">
        <v>1</v>
      </c>
      <c r="F43" s="35">
        <v>0</v>
      </c>
      <c r="G43" s="35">
        <v>0</v>
      </c>
      <c r="H43" s="35">
        <v>2</v>
      </c>
      <c r="I43" s="33">
        <v>4</v>
      </c>
      <c r="J43" s="35"/>
      <c r="K43" s="35"/>
      <c r="L43" s="35"/>
      <c r="M43" s="33"/>
      <c r="N43" s="76" t="str">
        <f t="shared" si="0"/>
        <v>-</v>
      </c>
      <c r="Q43" s="1">
        <f t="shared" si="2"/>
        <v>1</v>
      </c>
      <c r="R43" s="1">
        <f t="shared" si="3"/>
        <v>32</v>
      </c>
    </row>
    <row r="45" spans="1:14" ht="12.75">
      <c r="A45" s="492" t="s">
        <v>2016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</row>
    <row r="46" spans="1:14" ht="12.75">
      <c r="A46" s="492"/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</row>
    <row r="47" spans="1:14" ht="12.75">
      <c r="A47" s="493" t="s">
        <v>2018</v>
      </c>
      <c r="B47" s="493"/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</row>
    <row r="48" ht="11.25" thickBot="1">
      <c r="N48" s="1"/>
    </row>
    <row r="49" spans="1:14" ht="10.5">
      <c r="A49" s="442" t="s">
        <v>5</v>
      </c>
      <c r="B49" s="471" t="s">
        <v>6</v>
      </c>
      <c r="C49" s="471" t="s">
        <v>7</v>
      </c>
      <c r="D49" s="471" t="s">
        <v>8</v>
      </c>
      <c r="E49" s="471" t="s">
        <v>9</v>
      </c>
      <c r="F49" s="471" t="s">
        <v>2005</v>
      </c>
      <c r="G49" s="471"/>
      <c r="H49" s="471"/>
      <c r="I49" s="471"/>
      <c r="J49" s="471" t="s">
        <v>13</v>
      </c>
      <c r="K49" s="471"/>
      <c r="L49" s="471"/>
      <c r="M49" s="471"/>
      <c r="N49" s="543" t="s">
        <v>2007</v>
      </c>
    </row>
    <row r="50" spans="1:14" ht="11.25" thickBot="1">
      <c r="A50" s="443"/>
      <c r="B50" s="472"/>
      <c r="C50" s="472"/>
      <c r="D50" s="472"/>
      <c r="E50" s="472"/>
      <c r="F50" s="227" t="s">
        <v>19</v>
      </c>
      <c r="G50" s="227" t="s">
        <v>2008</v>
      </c>
      <c r="H50" s="227" t="s">
        <v>2009</v>
      </c>
      <c r="I50" s="227" t="s">
        <v>2010</v>
      </c>
      <c r="J50" s="227" t="s">
        <v>19</v>
      </c>
      <c r="K50" s="227" t="s">
        <v>2008</v>
      </c>
      <c r="L50" s="227" t="s">
        <v>2009</v>
      </c>
      <c r="M50" s="227" t="s">
        <v>2010</v>
      </c>
      <c r="N50" s="474"/>
    </row>
    <row r="51" spans="1:14" ht="10.5">
      <c r="A51" s="11">
        <v>1</v>
      </c>
      <c r="B51" s="12" t="s">
        <v>1827</v>
      </c>
      <c r="C51" s="12" t="s">
        <v>68</v>
      </c>
      <c r="D51" s="13">
        <v>1990</v>
      </c>
      <c r="E51" s="14" t="s">
        <v>143</v>
      </c>
      <c r="F51" s="14">
        <v>5</v>
      </c>
      <c r="G51" s="14">
        <v>5</v>
      </c>
      <c r="H51" s="14">
        <v>5</v>
      </c>
      <c r="I51" s="12">
        <v>5</v>
      </c>
      <c r="J51" s="14">
        <v>3</v>
      </c>
      <c r="K51" s="14">
        <v>4</v>
      </c>
      <c r="L51" s="14">
        <v>4</v>
      </c>
      <c r="M51" s="12">
        <v>5</v>
      </c>
      <c r="N51" s="342" t="s">
        <v>143</v>
      </c>
    </row>
    <row r="52" spans="1:14" ht="10.5">
      <c r="A52" s="18">
        <v>2</v>
      </c>
      <c r="B52" s="19" t="s">
        <v>1851</v>
      </c>
      <c r="C52" s="19" t="s">
        <v>31</v>
      </c>
      <c r="D52" s="20">
        <v>1990</v>
      </c>
      <c r="E52" s="21" t="s">
        <v>143</v>
      </c>
      <c r="F52" s="21">
        <v>5</v>
      </c>
      <c r="G52" s="21">
        <v>5</v>
      </c>
      <c r="H52" s="21">
        <v>5</v>
      </c>
      <c r="I52" s="19">
        <v>5</v>
      </c>
      <c r="J52" s="21">
        <v>3</v>
      </c>
      <c r="K52" s="21">
        <v>5</v>
      </c>
      <c r="L52" s="21">
        <v>5</v>
      </c>
      <c r="M52" s="19">
        <v>6</v>
      </c>
      <c r="N52" s="73" t="s">
        <v>143</v>
      </c>
    </row>
    <row r="53" spans="1:14" ht="10.5">
      <c r="A53" s="18">
        <v>3</v>
      </c>
      <c r="B53" s="19" t="s">
        <v>1861</v>
      </c>
      <c r="C53" s="19" t="s">
        <v>68</v>
      </c>
      <c r="D53" s="20">
        <v>1990</v>
      </c>
      <c r="E53" s="21" t="s">
        <v>143</v>
      </c>
      <c r="F53" s="21">
        <v>4</v>
      </c>
      <c r="G53" s="21">
        <v>6</v>
      </c>
      <c r="H53" s="21">
        <v>5</v>
      </c>
      <c r="I53" s="19">
        <v>7</v>
      </c>
      <c r="J53" s="21">
        <v>1</v>
      </c>
      <c r="K53" s="21">
        <v>1</v>
      </c>
      <c r="L53" s="21">
        <v>4</v>
      </c>
      <c r="M53" s="19">
        <v>5</v>
      </c>
      <c r="N53" s="73" t="s">
        <v>143</v>
      </c>
    </row>
    <row r="54" spans="1:14" ht="10.5">
      <c r="A54" s="25">
        <v>4</v>
      </c>
      <c r="B54" s="26" t="s">
        <v>1893</v>
      </c>
      <c r="C54" s="26" t="s">
        <v>45</v>
      </c>
      <c r="D54" s="27">
        <v>1990</v>
      </c>
      <c r="E54" s="28">
        <v>1</v>
      </c>
      <c r="F54" s="28">
        <v>4</v>
      </c>
      <c r="G54" s="28">
        <v>6</v>
      </c>
      <c r="H54" s="28">
        <v>5</v>
      </c>
      <c r="I54" s="26">
        <v>6</v>
      </c>
      <c r="J54" s="28">
        <v>1</v>
      </c>
      <c r="K54" s="28">
        <v>1</v>
      </c>
      <c r="L54" s="28">
        <v>3</v>
      </c>
      <c r="M54" s="26">
        <v>8</v>
      </c>
      <c r="N54" s="73" t="s">
        <v>143</v>
      </c>
    </row>
    <row r="55" spans="1:14" ht="10.5">
      <c r="A55" s="25">
        <v>5</v>
      </c>
      <c r="B55" s="26" t="s">
        <v>1932</v>
      </c>
      <c r="C55" s="26" t="s">
        <v>31</v>
      </c>
      <c r="D55" s="27">
        <v>1991</v>
      </c>
      <c r="E55" s="28" t="s">
        <v>143</v>
      </c>
      <c r="F55" s="28">
        <v>5</v>
      </c>
      <c r="G55" s="28">
        <v>6</v>
      </c>
      <c r="H55" s="28">
        <v>5</v>
      </c>
      <c r="I55" s="26">
        <v>5</v>
      </c>
      <c r="J55" s="28">
        <v>0</v>
      </c>
      <c r="K55" s="28">
        <v>0</v>
      </c>
      <c r="L55" s="28">
        <v>4</v>
      </c>
      <c r="M55" s="26">
        <v>4</v>
      </c>
      <c r="N55" s="73" t="s">
        <v>143</v>
      </c>
    </row>
    <row r="56" spans="1:14" ht="10.5">
      <c r="A56" s="25">
        <v>6</v>
      </c>
      <c r="B56" s="26" t="s">
        <v>1875</v>
      </c>
      <c r="C56" s="26" t="s">
        <v>68</v>
      </c>
      <c r="D56" s="27">
        <v>1990</v>
      </c>
      <c r="E56" s="28" t="s">
        <v>143</v>
      </c>
      <c r="F56" s="28">
        <v>3</v>
      </c>
      <c r="G56" s="28">
        <v>3</v>
      </c>
      <c r="H56" s="28">
        <v>4</v>
      </c>
      <c r="I56" s="26">
        <v>6</v>
      </c>
      <c r="J56" s="28">
        <v>0</v>
      </c>
      <c r="K56" s="28">
        <v>0</v>
      </c>
      <c r="L56" s="28">
        <v>4</v>
      </c>
      <c r="M56" s="26">
        <v>10</v>
      </c>
      <c r="N56" s="73" t="s">
        <v>143</v>
      </c>
    </row>
    <row r="57" spans="1:14" ht="10.5">
      <c r="A57" s="25">
        <v>7</v>
      </c>
      <c r="B57" s="26" t="s">
        <v>1880</v>
      </c>
      <c r="C57" s="26" t="s">
        <v>48</v>
      </c>
      <c r="D57" s="27">
        <v>1990</v>
      </c>
      <c r="E57" s="28" t="s">
        <v>143</v>
      </c>
      <c r="F57" s="28">
        <v>4</v>
      </c>
      <c r="G57" s="28">
        <v>8</v>
      </c>
      <c r="H57" s="28">
        <v>5</v>
      </c>
      <c r="I57" s="26">
        <v>12</v>
      </c>
      <c r="J57" s="28">
        <v>0</v>
      </c>
      <c r="K57" s="28">
        <v>0</v>
      </c>
      <c r="L57" s="28">
        <v>3</v>
      </c>
      <c r="M57" s="26">
        <v>9</v>
      </c>
      <c r="N57" s="73">
        <v>1</v>
      </c>
    </row>
    <row r="58" spans="1:14" ht="10.5">
      <c r="A58" s="25">
        <v>8</v>
      </c>
      <c r="B58" s="26" t="s">
        <v>1839</v>
      </c>
      <c r="C58" s="26" t="s">
        <v>57</v>
      </c>
      <c r="D58" s="27">
        <v>1990</v>
      </c>
      <c r="E58" s="28" t="s">
        <v>143</v>
      </c>
      <c r="F58" s="28">
        <v>4</v>
      </c>
      <c r="G58" s="28">
        <v>6</v>
      </c>
      <c r="H58" s="28">
        <v>4</v>
      </c>
      <c r="I58" s="26">
        <v>4</v>
      </c>
      <c r="J58" s="28">
        <v>0</v>
      </c>
      <c r="K58" s="28">
        <v>0</v>
      </c>
      <c r="L58" s="28">
        <v>2</v>
      </c>
      <c r="M58" s="26">
        <v>2</v>
      </c>
      <c r="N58" s="73">
        <v>1</v>
      </c>
    </row>
    <row r="59" spans="1:14" ht="10.5">
      <c r="A59" s="25">
        <v>9</v>
      </c>
      <c r="B59" s="26" t="s">
        <v>1887</v>
      </c>
      <c r="C59" s="26" t="s">
        <v>40</v>
      </c>
      <c r="D59" s="27">
        <v>1991</v>
      </c>
      <c r="E59" s="28" t="s">
        <v>143</v>
      </c>
      <c r="F59" s="28">
        <v>3</v>
      </c>
      <c r="G59" s="28">
        <v>4</v>
      </c>
      <c r="H59" s="28">
        <v>5</v>
      </c>
      <c r="I59" s="26">
        <v>7</v>
      </c>
      <c r="J59" s="28"/>
      <c r="K59" s="28"/>
      <c r="L59" s="28"/>
      <c r="M59" s="26"/>
      <c r="N59" s="73">
        <v>1</v>
      </c>
    </row>
    <row r="60" spans="1:14" ht="10.5">
      <c r="A60" s="25">
        <v>10</v>
      </c>
      <c r="B60" s="26" t="s">
        <v>1923</v>
      </c>
      <c r="C60" s="26" t="s">
        <v>23</v>
      </c>
      <c r="D60" s="27">
        <v>1990</v>
      </c>
      <c r="E60" s="28" t="s">
        <v>143</v>
      </c>
      <c r="F60" s="28">
        <v>3</v>
      </c>
      <c r="G60" s="28">
        <v>4</v>
      </c>
      <c r="H60" s="28">
        <v>4</v>
      </c>
      <c r="I60" s="26">
        <v>5</v>
      </c>
      <c r="J60" s="28"/>
      <c r="K60" s="28"/>
      <c r="L60" s="28"/>
      <c r="M60" s="26"/>
      <c r="N60" s="73">
        <v>1</v>
      </c>
    </row>
    <row r="61" spans="1:14" ht="10.5">
      <c r="A61" s="25">
        <v>11</v>
      </c>
      <c r="B61" s="26" t="s">
        <v>1897</v>
      </c>
      <c r="C61" s="26" t="s">
        <v>31</v>
      </c>
      <c r="D61" s="27">
        <v>1991</v>
      </c>
      <c r="E61" s="28" t="s">
        <v>143</v>
      </c>
      <c r="F61" s="28">
        <v>3</v>
      </c>
      <c r="G61" s="28">
        <v>7</v>
      </c>
      <c r="H61" s="28">
        <v>4</v>
      </c>
      <c r="I61" s="26">
        <v>5</v>
      </c>
      <c r="J61" s="28"/>
      <c r="K61" s="28"/>
      <c r="L61" s="28"/>
      <c r="M61" s="26"/>
      <c r="N61" s="73">
        <v>1</v>
      </c>
    </row>
    <row r="62" spans="1:14" ht="10.5">
      <c r="A62" s="25">
        <v>12</v>
      </c>
      <c r="B62" s="26" t="s">
        <v>1943</v>
      </c>
      <c r="C62" s="26" t="s">
        <v>57</v>
      </c>
      <c r="D62" s="27">
        <v>1990</v>
      </c>
      <c r="E62" s="28">
        <v>1</v>
      </c>
      <c r="F62" s="28">
        <v>2</v>
      </c>
      <c r="G62" s="28">
        <v>2</v>
      </c>
      <c r="H62" s="28">
        <v>4</v>
      </c>
      <c r="I62" s="26">
        <v>4</v>
      </c>
      <c r="J62" s="28"/>
      <c r="K62" s="28"/>
      <c r="L62" s="28"/>
      <c r="M62" s="26"/>
      <c r="N62" s="73">
        <v>1</v>
      </c>
    </row>
    <row r="63" spans="1:14" ht="10.5">
      <c r="A63" s="25">
        <v>12</v>
      </c>
      <c r="B63" s="26" t="s">
        <v>1918</v>
      </c>
      <c r="C63" s="26" t="s">
        <v>57</v>
      </c>
      <c r="D63" s="27">
        <v>1990</v>
      </c>
      <c r="E63" s="28" t="s">
        <v>143</v>
      </c>
      <c r="F63" s="28">
        <v>2</v>
      </c>
      <c r="G63" s="28">
        <v>2</v>
      </c>
      <c r="H63" s="28">
        <v>4</v>
      </c>
      <c r="I63" s="26">
        <v>4</v>
      </c>
      <c r="J63" s="28"/>
      <c r="K63" s="28"/>
      <c r="L63" s="28"/>
      <c r="M63" s="26"/>
      <c r="N63" s="73">
        <v>1</v>
      </c>
    </row>
    <row r="64" spans="1:14" ht="10.5">
      <c r="A64" s="25">
        <v>14</v>
      </c>
      <c r="B64" s="26" t="s">
        <v>1928</v>
      </c>
      <c r="C64" s="26" t="s">
        <v>175</v>
      </c>
      <c r="D64" s="27">
        <v>1991</v>
      </c>
      <c r="E64" s="28">
        <v>1</v>
      </c>
      <c r="F64" s="28">
        <v>2</v>
      </c>
      <c r="G64" s="28">
        <v>2</v>
      </c>
      <c r="H64" s="28">
        <v>4</v>
      </c>
      <c r="I64" s="26">
        <v>6</v>
      </c>
      <c r="J64" s="28"/>
      <c r="K64" s="28"/>
      <c r="L64" s="28"/>
      <c r="M64" s="26"/>
      <c r="N64" s="73">
        <v>1</v>
      </c>
    </row>
    <row r="65" spans="1:14" ht="10.5">
      <c r="A65" s="25">
        <v>15</v>
      </c>
      <c r="B65" s="26" t="s">
        <v>1939</v>
      </c>
      <c r="C65" s="26" t="s">
        <v>40</v>
      </c>
      <c r="D65" s="27">
        <v>1990</v>
      </c>
      <c r="E65" s="28">
        <v>1</v>
      </c>
      <c r="F65" s="28">
        <v>2</v>
      </c>
      <c r="G65" s="28">
        <v>3</v>
      </c>
      <c r="H65" s="28">
        <v>4</v>
      </c>
      <c r="I65" s="26">
        <v>6</v>
      </c>
      <c r="J65" s="28"/>
      <c r="K65" s="28"/>
      <c r="L65" s="28"/>
      <c r="M65" s="26"/>
      <c r="N65" s="73">
        <v>1</v>
      </c>
    </row>
    <row r="66" spans="1:14" ht="10.5">
      <c r="A66" s="25">
        <v>16</v>
      </c>
      <c r="B66" s="26" t="s">
        <v>1908</v>
      </c>
      <c r="C66" s="26" t="s">
        <v>31</v>
      </c>
      <c r="D66" s="27">
        <v>1990</v>
      </c>
      <c r="E66" s="28" t="s">
        <v>143</v>
      </c>
      <c r="F66" s="28">
        <v>1</v>
      </c>
      <c r="G66" s="28">
        <v>1</v>
      </c>
      <c r="H66" s="28">
        <v>4</v>
      </c>
      <c r="I66" s="26">
        <v>5</v>
      </c>
      <c r="J66" s="28"/>
      <c r="K66" s="28"/>
      <c r="L66" s="28"/>
      <c r="M66" s="26"/>
      <c r="N66" s="73">
        <v>2</v>
      </c>
    </row>
    <row r="67" spans="1:14" ht="10.5">
      <c r="A67" s="25">
        <v>17</v>
      </c>
      <c r="B67" s="26" t="s">
        <v>1914</v>
      </c>
      <c r="C67" s="26" t="s">
        <v>68</v>
      </c>
      <c r="D67" s="27">
        <v>1991</v>
      </c>
      <c r="E67" s="28" t="s">
        <v>143</v>
      </c>
      <c r="F67" s="28">
        <v>1</v>
      </c>
      <c r="G67" s="28">
        <v>1</v>
      </c>
      <c r="H67" s="28">
        <v>4</v>
      </c>
      <c r="I67" s="26">
        <v>6</v>
      </c>
      <c r="J67" s="28"/>
      <c r="K67" s="28"/>
      <c r="L67" s="28"/>
      <c r="M67" s="26"/>
      <c r="N67" s="73">
        <v>2</v>
      </c>
    </row>
    <row r="68" spans="1:14" ht="10.5">
      <c r="A68" s="25">
        <v>18</v>
      </c>
      <c r="B68" s="26" t="s">
        <v>1970</v>
      </c>
      <c r="C68" s="26" t="s">
        <v>175</v>
      </c>
      <c r="D68" s="27">
        <v>1991</v>
      </c>
      <c r="E68" s="28">
        <v>2</v>
      </c>
      <c r="F68" s="28">
        <v>1</v>
      </c>
      <c r="G68" s="28">
        <v>1</v>
      </c>
      <c r="H68" s="28">
        <v>3</v>
      </c>
      <c r="I68" s="26">
        <v>3</v>
      </c>
      <c r="J68" s="28"/>
      <c r="K68" s="28"/>
      <c r="L68" s="28"/>
      <c r="M68" s="26"/>
      <c r="N68" s="73">
        <v>3</v>
      </c>
    </row>
    <row r="69" spans="1:14" ht="10.5">
      <c r="A69" s="25">
        <v>19</v>
      </c>
      <c r="B69" s="26" t="s">
        <v>1935</v>
      </c>
      <c r="C69" s="26" t="s">
        <v>23</v>
      </c>
      <c r="D69" s="27">
        <v>1991</v>
      </c>
      <c r="E69" s="28">
        <v>1</v>
      </c>
      <c r="F69" s="28">
        <v>1</v>
      </c>
      <c r="G69" s="28">
        <v>1</v>
      </c>
      <c r="H69" s="28">
        <v>3</v>
      </c>
      <c r="I69" s="26">
        <v>5</v>
      </c>
      <c r="J69" s="28"/>
      <c r="K69" s="28"/>
      <c r="L69" s="28"/>
      <c r="M69" s="26"/>
      <c r="N69" s="73" t="s">
        <v>111</v>
      </c>
    </row>
    <row r="70" spans="1:14" ht="10.5">
      <c r="A70" s="25">
        <v>20</v>
      </c>
      <c r="B70" s="26" t="s">
        <v>1947</v>
      </c>
      <c r="C70" s="26" t="s">
        <v>40</v>
      </c>
      <c r="D70" s="27">
        <v>1991</v>
      </c>
      <c r="E70" s="28">
        <v>1</v>
      </c>
      <c r="F70" s="28">
        <v>1</v>
      </c>
      <c r="G70" s="28">
        <v>1</v>
      </c>
      <c r="H70" s="28">
        <v>2</v>
      </c>
      <c r="I70" s="26">
        <v>2</v>
      </c>
      <c r="J70" s="28"/>
      <c r="K70" s="28"/>
      <c r="L70" s="28"/>
      <c r="M70" s="26"/>
      <c r="N70" s="73" t="s">
        <v>111</v>
      </c>
    </row>
    <row r="71" spans="1:14" ht="10.5">
      <c r="A71" s="25">
        <v>21</v>
      </c>
      <c r="B71" s="26" t="s">
        <v>1973</v>
      </c>
      <c r="C71" s="26" t="s">
        <v>175</v>
      </c>
      <c r="D71" s="27">
        <v>1990</v>
      </c>
      <c r="E71" s="28">
        <v>2</v>
      </c>
      <c r="F71" s="28">
        <v>1</v>
      </c>
      <c r="G71" s="28">
        <v>1</v>
      </c>
      <c r="H71" s="28">
        <v>2</v>
      </c>
      <c r="I71" s="26">
        <v>3</v>
      </c>
      <c r="J71" s="28"/>
      <c r="K71" s="28"/>
      <c r="L71" s="28"/>
      <c r="M71" s="26"/>
      <c r="N71" s="73" t="s">
        <v>111</v>
      </c>
    </row>
    <row r="72" spans="1:14" ht="10.5">
      <c r="A72" s="25">
        <v>22</v>
      </c>
      <c r="B72" s="26" t="s">
        <v>1978</v>
      </c>
      <c r="C72" s="26" t="s">
        <v>74</v>
      </c>
      <c r="D72" s="27">
        <v>1990</v>
      </c>
      <c r="E72" s="28">
        <v>1</v>
      </c>
      <c r="F72" s="28">
        <v>1</v>
      </c>
      <c r="G72" s="28">
        <v>2</v>
      </c>
      <c r="H72" s="28">
        <v>2</v>
      </c>
      <c r="I72" s="26">
        <v>3</v>
      </c>
      <c r="J72" s="28"/>
      <c r="K72" s="28"/>
      <c r="L72" s="28"/>
      <c r="M72" s="26"/>
      <c r="N72" s="73" t="s">
        <v>111</v>
      </c>
    </row>
    <row r="73" spans="1:14" ht="11.25" thickBot="1">
      <c r="A73" s="32">
        <v>23</v>
      </c>
      <c r="B73" s="33" t="s">
        <v>1975</v>
      </c>
      <c r="C73" s="33" t="s">
        <v>48</v>
      </c>
      <c r="D73" s="34">
        <v>1991</v>
      </c>
      <c r="E73" s="35">
        <v>2</v>
      </c>
      <c r="F73" s="35">
        <v>0</v>
      </c>
      <c r="G73" s="35">
        <v>0</v>
      </c>
      <c r="H73" s="35">
        <v>3</v>
      </c>
      <c r="I73" s="33">
        <v>6</v>
      </c>
      <c r="J73" s="35"/>
      <c r="K73" s="35"/>
      <c r="L73" s="35"/>
      <c r="M73" s="33"/>
      <c r="N73" s="76" t="s">
        <v>111</v>
      </c>
    </row>
    <row r="75" ht="12.75">
      <c r="A75" s="4" t="s">
        <v>137</v>
      </c>
    </row>
    <row r="77" ht="12.75">
      <c r="A77" s="4" t="s">
        <v>138</v>
      </c>
    </row>
  </sheetData>
  <mergeCells count="26">
    <mergeCell ref="E49:E50"/>
    <mergeCell ref="F49:I49"/>
    <mergeCell ref="A49:A50"/>
    <mergeCell ref="B49:B50"/>
    <mergeCell ref="C49:C50"/>
    <mergeCell ref="D49:D50"/>
    <mergeCell ref="J49:M49"/>
    <mergeCell ref="N8:N9"/>
    <mergeCell ref="A6:N6"/>
    <mergeCell ref="E8:E9"/>
    <mergeCell ref="F8:I8"/>
    <mergeCell ref="J8:M8"/>
    <mergeCell ref="N49:N50"/>
    <mergeCell ref="A45:N45"/>
    <mergeCell ref="A46:N46"/>
    <mergeCell ref="A47:N47"/>
    <mergeCell ref="A1:N1"/>
    <mergeCell ref="A2:N2"/>
    <mergeCell ref="F3:N3"/>
    <mergeCell ref="B8:B9"/>
    <mergeCell ref="C8:C9"/>
    <mergeCell ref="D8:D9"/>
    <mergeCell ref="A3:B3"/>
    <mergeCell ref="A4:N4"/>
    <mergeCell ref="A5:N5"/>
    <mergeCell ref="A8:A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3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A11" sqref="A11:B28"/>
    </sheetView>
  </sheetViews>
  <sheetFormatPr defaultColWidth="9.140625" defaultRowHeight="12.75"/>
  <cols>
    <col min="1" max="1" width="6.00390625" style="1" bestFit="1" customWidth="1"/>
    <col min="2" max="2" width="28.57421875" style="1" customWidth="1"/>
    <col min="3" max="3" width="32.140625" style="1" bestFit="1" customWidth="1"/>
    <col min="4" max="4" width="6.421875" style="5" customWidth="1"/>
    <col min="5" max="5" width="7.00390625" style="6" bestFit="1" customWidth="1"/>
    <col min="6" max="6" width="5.8515625" style="6" customWidth="1"/>
    <col min="7" max="7" width="5.8515625" style="6" bestFit="1" customWidth="1"/>
    <col min="8" max="8" width="6.421875" style="6" bestFit="1" customWidth="1"/>
    <col min="9" max="9" width="5.8515625" style="6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6.28125" style="1" bestFit="1" customWidth="1"/>
    <col min="14" max="14" width="9.140625" style="6" customWidth="1"/>
    <col min="15" max="19" width="0" style="1" hidden="1" customWidth="1"/>
    <col min="20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609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44"/>
      <c r="L9" s="7" t="s">
        <v>12</v>
      </c>
      <c r="M9" s="413" t="s">
        <v>13</v>
      </c>
      <c r="N9" s="374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40" t="s">
        <v>16</v>
      </c>
      <c r="L10" s="41" t="s">
        <v>17</v>
      </c>
      <c r="M10" s="373"/>
      <c r="N10" s="375"/>
    </row>
    <row r="11" spans="1:18" ht="12">
      <c r="A11" s="11">
        <v>1</v>
      </c>
      <c r="B11" s="12" t="s">
        <v>610</v>
      </c>
      <c r="C11" s="12" t="s">
        <v>218</v>
      </c>
      <c r="D11" s="13">
        <v>1987</v>
      </c>
      <c r="E11" s="14" t="s">
        <v>141</v>
      </c>
      <c r="F11" s="15" t="s">
        <v>611</v>
      </c>
      <c r="G11" s="14">
        <v>1</v>
      </c>
      <c r="H11" s="14" t="s">
        <v>142</v>
      </c>
      <c r="I11" s="15" t="s">
        <v>612</v>
      </c>
      <c r="J11" s="14">
        <v>4</v>
      </c>
      <c r="K11" s="14">
        <v>4</v>
      </c>
      <c r="L11" s="14">
        <v>10</v>
      </c>
      <c r="M11" s="67" t="s">
        <v>270</v>
      </c>
      <c r="N11" s="68" t="s">
        <v>141</v>
      </c>
      <c r="O11" s="69" t="s">
        <v>141</v>
      </c>
      <c r="P11" s="1">
        <f aca="true" t="shared" si="0" ref="P11:P19">COUNTIF($E$11:$E$28,O11)</f>
        <v>7</v>
      </c>
      <c r="Q11" s="1">
        <f aca="true" t="shared" si="1" ref="Q11:Q28">COUNTIF($A$11:$A$28,$A11)</f>
        <v>1</v>
      </c>
      <c r="R11" s="1">
        <f aca="true" t="shared" si="2" ref="R11:R28">A11+(Q11-1)/2</f>
        <v>1</v>
      </c>
    </row>
    <row r="12" spans="1:19" ht="12">
      <c r="A12" s="18">
        <v>2</v>
      </c>
      <c r="B12" s="19" t="s">
        <v>613</v>
      </c>
      <c r="C12" s="19" t="s">
        <v>374</v>
      </c>
      <c r="D12" s="20">
        <v>1987</v>
      </c>
      <c r="E12" s="21" t="s">
        <v>141</v>
      </c>
      <c r="F12" s="22" t="s">
        <v>611</v>
      </c>
      <c r="G12" s="21">
        <v>1</v>
      </c>
      <c r="H12" s="21" t="s">
        <v>142</v>
      </c>
      <c r="I12" s="22" t="s">
        <v>19</v>
      </c>
      <c r="J12" s="21">
        <v>1</v>
      </c>
      <c r="K12" s="21" t="s">
        <v>20</v>
      </c>
      <c r="L12" s="21" t="s">
        <v>614</v>
      </c>
      <c r="M12" s="70" t="s">
        <v>615</v>
      </c>
      <c r="N12" s="71" t="s">
        <v>141</v>
      </c>
      <c r="O12" s="69" t="s">
        <v>143</v>
      </c>
      <c r="P12" s="1">
        <f t="shared" si="0"/>
        <v>11</v>
      </c>
      <c r="Q12" s="1">
        <f t="shared" si="1"/>
        <v>1</v>
      </c>
      <c r="R12" s="1">
        <f t="shared" si="2"/>
        <v>2</v>
      </c>
      <c r="S12" s="1">
        <f>0.8*P11+0.4*P12+0.2*P13</f>
        <v>10</v>
      </c>
    </row>
    <row r="13" spans="1:19" ht="12">
      <c r="A13" s="18">
        <v>3</v>
      </c>
      <c r="B13" s="19" t="s">
        <v>616</v>
      </c>
      <c r="C13" s="19" t="s">
        <v>57</v>
      </c>
      <c r="D13" s="20">
        <v>1987</v>
      </c>
      <c r="E13" s="21" t="s">
        <v>141</v>
      </c>
      <c r="F13" s="22" t="s">
        <v>611</v>
      </c>
      <c r="G13" s="21">
        <v>1</v>
      </c>
      <c r="H13" s="21" t="s">
        <v>142</v>
      </c>
      <c r="I13" s="22" t="s">
        <v>19</v>
      </c>
      <c r="J13" s="21">
        <v>1</v>
      </c>
      <c r="K13" s="21" t="s">
        <v>20</v>
      </c>
      <c r="L13" s="21" t="s">
        <v>614</v>
      </c>
      <c r="M13" s="70" t="s">
        <v>149</v>
      </c>
      <c r="N13" s="71" t="s">
        <v>141</v>
      </c>
      <c r="O13" s="69">
        <v>1</v>
      </c>
      <c r="P13" s="1">
        <f t="shared" si="0"/>
        <v>0</v>
      </c>
      <c r="Q13" s="1">
        <f t="shared" si="1"/>
        <v>1</v>
      </c>
      <c r="R13" s="1">
        <f t="shared" si="2"/>
        <v>3</v>
      </c>
      <c r="S13" s="1">
        <f>S12+0.4*P12+0.4*P13+0.2*P14</f>
        <v>14.4</v>
      </c>
    </row>
    <row r="14" spans="1:19" ht="12">
      <c r="A14" s="25">
        <v>4</v>
      </c>
      <c r="B14" s="26" t="s">
        <v>617</v>
      </c>
      <c r="C14" s="26" t="s">
        <v>23</v>
      </c>
      <c r="D14" s="27">
        <v>1986</v>
      </c>
      <c r="E14" s="28" t="s">
        <v>141</v>
      </c>
      <c r="F14" s="29" t="s">
        <v>611</v>
      </c>
      <c r="G14" s="28">
        <v>1</v>
      </c>
      <c r="H14" s="28" t="s">
        <v>142</v>
      </c>
      <c r="I14" s="29" t="s">
        <v>618</v>
      </c>
      <c r="J14" s="28">
        <v>3</v>
      </c>
      <c r="K14" s="28">
        <v>3</v>
      </c>
      <c r="L14" s="28" t="s">
        <v>619</v>
      </c>
      <c r="M14" s="72" t="s">
        <v>620</v>
      </c>
      <c r="N14" s="73" t="s">
        <v>141</v>
      </c>
      <c r="O14" s="69">
        <v>2</v>
      </c>
      <c r="P14" s="1">
        <f t="shared" si="0"/>
        <v>0</v>
      </c>
      <c r="Q14" s="1">
        <f t="shared" si="1"/>
        <v>1</v>
      </c>
      <c r="R14" s="1">
        <f t="shared" si="2"/>
        <v>4</v>
      </c>
      <c r="S14" s="1">
        <f>S13+0.2*P13+0.4*P14+0.2*P15</f>
        <v>14.4</v>
      </c>
    </row>
    <row r="15" spans="1:19" ht="12">
      <c r="A15" s="25">
        <v>5</v>
      </c>
      <c r="B15" s="26" t="s">
        <v>621</v>
      </c>
      <c r="C15" s="26" t="s">
        <v>175</v>
      </c>
      <c r="D15" s="27">
        <v>1987</v>
      </c>
      <c r="E15" s="28" t="s">
        <v>143</v>
      </c>
      <c r="F15" s="29" t="s">
        <v>622</v>
      </c>
      <c r="G15" s="28">
        <v>7</v>
      </c>
      <c r="H15" s="28" t="s">
        <v>619</v>
      </c>
      <c r="I15" s="29" t="s">
        <v>196</v>
      </c>
      <c r="J15" s="28">
        <v>10</v>
      </c>
      <c r="K15" s="28" t="s">
        <v>214</v>
      </c>
      <c r="L15" s="28" t="s">
        <v>623</v>
      </c>
      <c r="M15" s="72" t="s">
        <v>196</v>
      </c>
      <c r="N15" s="73" t="str">
        <f aca="true" t="shared" si="3" ref="N15:N28">IF(R15&gt;S$12,IF(R15&gt;S$13,IF(R15&gt;S$14,IF(R15&gt;S$15,IF(R15&gt;S$16,IF(R15&gt;S$17,IF(R15&gt;S$18,"-",O$18),O$17),O$16),O$15),O$14),O$13),O$12)</f>
        <v>КМС</v>
      </c>
      <c r="O15" s="69">
        <v>3</v>
      </c>
      <c r="P15" s="1">
        <f t="shared" si="0"/>
        <v>0</v>
      </c>
      <c r="Q15" s="1">
        <f t="shared" si="1"/>
        <v>1</v>
      </c>
      <c r="R15" s="1">
        <f t="shared" si="2"/>
        <v>5</v>
      </c>
      <c r="S15" s="1">
        <f>S14+0.2*P14+0.4*P15+0.2*P16</f>
        <v>14.4</v>
      </c>
    </row>
    <row r="16" spans="1:19" ht="12">
      <c r="A16" s="25">
        <v>6</v>
      </c>
      <c r="B16" s="26" t="s">
        <v>624</v>
      </c>
      <c r="C16" s="26" t="s">
        <v>68</v>
      </c>
      <c r="D16" s="27">
        <v>1986</v>
      </c>
      <c r="E16" s="28" t="s">
        <v>141</v>
      </c>
      <c r="F16" s="29" t="s">
        <v>371</v>
      </c>
      <c r="G16" s="28">
        <v>9</v>
      </c>
      <c r="H16" s="28">
        <v>9</v>
      </c>
      <c r="I16" s="29" t="s">
        <v>196</v>
      </c>
      <c r="J16" s="28">
        <v>10</v>
      </c>
      <c r="K16" s="28" t="s">
        <v>214</v>
      </c>
      <c r="L16" s="28" t="s">
        <v>625</v>
      </c>
      <c r="M16" s="72" t="s">
        <v>626</v>
      </c>
      <c r="N16" s="73" t="str">
        <f t="shared" si="3"/>
        <v>КМС</v>
      </c>
      <c r="O16" s="69" t="s">
        <v>77</v>
      </c>
      <c r="P16" s="1">
        <f t="shared" si="0"/>
        <v>0</v>
      </c>
      <c r="Q16" s="1">
        <f t="shared" si="1"/>
        <v>1</v>
      </c>
      <c r="R16" s="1">
        <f t="shared" si="2"/>
        <v>6</v>
      </c>
      <c r="S16" s="1">
        <f>S15+0.2*P15+0.4*P16+0.2*P17</f>
        <v>14.4</v>
      </c>
    </row>
    <row r="17" spans="1:19" ht="12">
      <c r="A17" s="25">
        <v>7</v>
      </c>
      <c r="B17" s="26" t="s">
        <v>627</v>
      </c>
      <c r="C17" s="26" t="s">
        <v>23</v>
      </c>
      <c r="D17" s="27">
        <v>1987</v>
      </c>
      <c r="E17" s="28" t="s">
        <v>143</v>
      </c>
      <c r="F17" s="29" t="s">
        <v>628</v>
      </c>
      <c r="G17" s="28">
        <v>14</v>
      </c>
      <c r="H17" s="28" t="s">
        <v>260</v>
      </c>
      <c r="I17" s="29" t="s">
        <v>629</v>
      </c>
      <c r="J17" s="28">
        <v>6</v>
      </c>
      <c r="K17" s="28">
        <v>6</v>
      </c>
      <c r="L17" s="28">
        <v>87</v>
      </c>
      <c r="M17" s="72" t="s">
        <v>158</v>
      </c>
      <c r="N17" s="73" t="str">
        <f t="shared" si="3"/>
        <v>КМС</v>
      </c>
      <c r="O17" s="69" t="s">
        <v>35</v>
      </c>
      <c r="P17" s="1">
        <f t="shared" si="0"/>
        <v>0</v>
      </c>
      <c r="Q17" s="1">
        <f t="shared" si="1"/>
        <v>1</v>
      </c>
      <c r="R17" s="1">
        <f t="shared" si="2"/>
        <v>7</v>
      </c>
      <c r="S17" s="1">
        <f>S16+0.2*P16+0.4*P17+0.2*P18</f>
        <v>14.4</v>
      </c>
    </row>
    <row r="18" spans="1:19" ht="12">
      <c r="A18" s="25">
        <v>8</v>
      </c>
      <c r="B18" s="26" t="s">
        <v>630</v>
      </c>
      <c r="C18" s="26" t="s">
        <v>45</v>
      </c>
      <c r="D18" s="27">
        <v>1986</v>
      </c>
      <c r="E18" s="28" t="s">
        <v>143</v>
      </c>
      <c r="F18" s="29" t="s">
        <v>628</v>
      </c>
      <c r="G18" s="28">
        <v>14</v>
      </c>
      <c r="H18" s="28" t="s">
        <v>260</v>
      </c>
      <c r="I18" s="29" t="s">
        <v>29</v>
      </c>
      <c r="J18" s="28">
        <v>7</v>
      </c>
      <c r="K18" s="28">
        <v>7</v>
      </c>
      <c r="L18" s="28" t="s">
        <v>631</v>
      </c>
      <c r="M18" s="72" t="s">
        <v>158</v>
      </c>
      <c r="N18" s="73" t="str">
        <f t="shared" si="3"/>
        <v>КМС</v>
      </c>
      <c r="O18" s="69" t="s">
        <v>107</v>
      </c>
      <c r="P18" s="1">
        <f t="shared" si="0"/>
        <v>0</v>
      </c>
      <c r="Q18" s="1">
        <f t="shared" si="1"/>
        <v>1</v>
      </c>
      <c r="R18" s="1">
        <f t="shared" si="2"/>
        <v>8</v>
      </c>
      <c r="S18" s="1">
        <f>S17+0.2*P17+0.4*P18+0.2*P19</f>
        <v>14.4</v>
      </c>
    </row>
    <row r="19" spans="1:18" ht="12">
      <c r="A19" s="25">
        <v>9</v>
      </c>
      <c r="B19" s="26" t="s">
        <v>632</v>
      </c>
      <c r="C19" s="26" t="s">
        <v>57</v>
      </c>
      <c r="D19" s="27">
        <v>1987</v>
      </c>
      <c r="E19" s="28" t="s">
        <v>143</v>
      </c>
      <c r="F19" s="29" t="s">
        <v>589</v>
      </c>
      <c r="G19" s="28">
        <v>5</v>
      </c>
      <c r="H19" s="28">
        <v>5</v>
      </c>
      <c r="I19" s="29" t="s">
        <v>455</v>
      </c>
      <c r="J19" s="28">
        <v>9</v>
      </c>
      <c r="K19" s="28">
        <v>9</v>
      </c>
      <c r="L19" s="28">
        <v>45</v>
      </c>
      <c r="M19" s="72" t="s">
        <v>91</v>
      </c>
      <c r="N19" s="73" t="str">
        <f t="shared" si="3"/>
        <v>КМС</v>
      </c>
      <c r="O19" s="69" t="s">
        <v>119</v>
      </c>
      <c r="P19" s="1">
        <f t="shared" si="0"/>
        <v>0</v>
      </c>
      <c r="Q19" s="1">
        <f t="shared" si="1"/>
        <v>1</v>
      </c>
      <c r="R19" s="1">
        <f t="shared" si="2"/>
        <v>9</v>
      </c>
    </row>
    <row r="20" spans="1:18" ht="10.5">
      <c r="A20" s="25">
        <v>10</v>
      </c>
      <c r="B20" s="26" t="s">
        <v>633</v>
      </c>
      <c r="C20" s="26" t="s">
        <v>23</v>
      </c>
      <c r="D20" s="27">
        <v>1986</v>
      </c>
      <c r="E20" s="28" t="s">
        <v>143</v>
      </c>
      <c r="F20" s="29" t="s">
        <v>634</v>
      </c>
      <c r="G20" s="28">
        <v>6</v>
      </c>
      <c r="H20" s="28">
        <v>6</v>
      </c>
      <c r="I20" s="29" t="s">
        <v>635</v>
      </c>
      <c r="J20" s="28">
        <v>5</v>
      </c>
      <c r="K20" s="28">
        <v>5</v>
      </c>
      <c r="L20" s="28">
        <v>30</v>
      </c>
      <c r="M20" s="72" t="s">
        <v>148</v>
      </c>
      <c r="N20" s="73" t="str">
        <f t="shared" si="3"/>
        <v>КМС</v>
      </c>
      <c r="Q20" s="1">
        <f t="shared" si="1"/>
        <v>1</v>
      </c>
      <c r="R20" s="1">
        <f t="shared" si="2"/>
        <v>10</v>
      </c>
    </row>
    <row r="21" spans="1:18" ht="10.5">
      <c r="A21" s="25">
        <v>11</v>
      </c>
      <c r="B21" s="26" t="s">
        <v>636</v>
      </c>
      <c r="C21" s="26" t="s">
        <v>175</v>
      </c>
      <c r="D21" s="27">
        <v>1986</v>
      </c>
      <c r="E21" s="28" t="s">
        <v>143</v>
      </c>
      <c r="F21" s="29" t="s">
        <v>637</v>
      </c>
      <c r="G21" s="28">
        <v>10</v>
      </c>
      <c r="H21" s="28">
        <v>11</v>
      </c>
      <c r="I21" s="29" t="s">
        <v>32</v>
      </c>
      <c r="J21" s="28">
        <v>8</v>
      </c>
      <c r="K21" s="28">
        <v>8</v>
      </c>
      <c r="L21" s="28">
        <v>88</v>
      </c>
      <c r="M21" s="72" t="s">
        <v>148</v>
      </c>
      <c r="N21" s="73">
        <f t="shared" si="3"/>
        <v>1</v>
      </c>
      <c r="Q21" s="1">
        <f t="shared" si="1"/>
        <v>1</v>
      </c>
      <c r="R21" s="1">
        <f t="shared" si="2"/>
        <v>11</v>
      </c>
    </row>
    <row r="22" spans="1:18" ht="10.5">
      <c r="A22" s="25">
        <v>12</v>
      </c>
      <c r="B22" s="26" t="s">
        <v>638</v>
      </c>
      <c r="C22" s="26" t="s">
        <v>118</v>
      </c>
      <c r="D22" s="27">
        <v>1987</v>
      </c>
      <c r="E22" s="28" t="s">
        <v>143</v>
      </c>
      <c r="F22" s="29" t="s">
        <v>622</v>
      </c>
      <c r="G22" s="28">
        <v>7</v>
      </c>
      <c r="H22" s="28" t="s">
        <v>619</v>
      </c>
      <c r="I22" s="29" t="s">
        <v>193</v>
      </c>
      <c r="J22" s="28">
        <v>12</v>
      </c>
      <c r="K22" s="28">
        <v>12</v>
      </c>
      <c r="L22" s="28">
        <v>90</v>
      </c>
      <c r="M22" s="72" t="s">
        <v>354</v>
      </c>
      <c r="N22" s="73">
        <f t="shared" si="3"/>
        <v>1</v>
      </c>
      <c r="Q22" s="1">
        <f t="shared" si="1"/>
        <v>1</v>
      </c>
      <c r="R22" s="1">
        <f t="shared" si="2"/>
        <v>12</v>
      </c>
    </row>
    <row r="23" spans="1:18" ht="10.5">
      <c r="A23" s="25">
        <v>13</v>
      </c>
      <c r="B23" s="26" t="s">
        <v>639</v>
      </c>
      <c r="C23" s="26" t="s">
        <v>57</v>
      </c>
      <c r="D23" s="27">
        <v>1987</v>
      </c>
      <c r="E23" s="28" t="s">
        <v>143</v>
      </c>
      <c r="F23" s="29" t="s">
        <v>637</v>
      </c>
      <c r="G23" s="28">
        <v>10</v>
      </c>
      <c r="H23" s="28">
        <v>11</v>
      </c>
      <c r="I23" s="29" t="s">
        <v>91</v>
      </c>
      <c r="J23" s="28">
        <v>13</v>
      </c>
      <c r="K23" s="28">
        <v>13</v>
      </c>
      <c r="L23" s="28">
        <v>143</v>
      </c>
      <c r="M23" s="72" t="s">
        <v>63</v>
      </c>
      <c r="N23" s="73">
        <f t="shared" si="3"/>
        <v>1</v>
      </c>
      <c r="Q23" s="1">
        <f t="shared" si="1"/>
        <v>1</v>
      </c>
      <c r="R23" s="1">
        <f t="shared" si="2"/>
        <v>13</v>
      </c>
    </row>
    <row r="24" spans="1:18" ht="10.5">
      <c r="A24" s="25">
        <v>14</v>
      </c>
      <c r="B24" s="26" t="s">
        <v>640</v>
      </c>
      <c r="C24" s="26" t="s">
        <v>23</v>
      </c>
      <c r="D24" s="27">
        <v>1987</v>
      </c>
      <c r="E24" s="28" t="s">
        <v>141</v>
      </c>
      <c r="F24" s="29" t="s">
        <v>641</v>
      </c>
      <c r="G24" s="28">
        <v>13</v>
      </c>
      <c r="H24" s="28">
        <v>13</v>
      </c>
      <c r="I24" s="29" t="s">
        <v>148</v>
      </c>
      <c r="J24" s="28">
        <v>15</v>
      </c>
      <c r="K24" s="28">
        <v>15</v>
      </c>
      <c r="L24" s="28">
        <v>195</v>
      </c>
      <c r="M24" s="72" t="s">
        <v>63</v>
      </c>
      <c r="N24" s="73">
        <f t="shared" si="3"/>
        <v>1</v>
      </c>
      <c r="Q24" s="1">
        <f t="shared" si="1"/>
        <v>1</v>
      </c>
      <c r="R24" s="1">
        <f t="shared" si="2"/>
        <v>14</v>
      </c>
    </row>
    <row r="25" spans="1:18" ht="10.5">
      <c r="A25" s="25">
        <v>15</v>
      </c>
      <c r="B25" s="26" t="s">
        <v>642</v>
      </c>
      <c r="C25" s="26" t="s">
        <v>31</v>
      </c>
      <c r="D25" s="27">
        <v>1987</v>
      </c>
      <c r="E25" s="28" t="s">
        <v>141</v>
      </c>
      <c r="F25" s="29" t="s">
        <v>637</v>
      </c>
      <c r="G25" s="28">
        <v>10</v>
      </c>
      <c r="H25" s="28">
        <v>11</v>
      </c>
      <c r="I25" s="29" t="s">
        <v>176</v>
      </c>
      <c r="J25" s="28">
        <v>18</v>
      </c>
      <c r="K25" s="28">
        <v>18</v>
      </c>
      <c r="L25" s="28">
        <v>198</v>
      </c>
      <c r="M25" s="72" t="s">
        <v>63</v>
      </c>
      <c r="N25" s="73" t="str">
        <f t="shared" si="3"/>
        <v>-</v>
      </c>
      <c r="Q25" s="1">
        <f t="shared" si="1"/>
        <v>1</v>
      </c>
      <c r="R25" s="1">
        <f t="shared" si="2"/>
        <v>15</v>
      </c>
    </row>
    <row r="26" spans="1:18" ht="10.5">
      <c r="A26" s="25">
        <v>16</v>
      </c>
      <c r="B26" s="26" t="s">
        <v>643</v>
      </c>
      <c r="C26" s="26" t="s">
        <v>48</v>
      </c>
      <c r="D26" s="27">
        <v>1987</v>
      </c>
      <c r="E26" s="28" t="s">
        <v>143</v>
      </c>
      <c r="F26" s="29" t="s">
        <v>644</v>
      </c>
      <c r="G26" s="28">
        <v>17</v>
      </c>
      <c r="H26" s="28" t="s">
        <v>645</v>
      </c>
      <c r="I26" s="29" t="s">
        <v>646</v>
      </c>
      <c r="J26" s="28">
        <v>14</v>
      </c>
      <c r="K26" s="28">
        <v>14</v>
      </c>
      <c r="L26" s="28">
        <v>245</v>
      </c>
      <c r="M26" s="72" t="s">
        <v>63</v>
      </c>
      <c r="N26" s="73" t="str">
        <f t="shared" si="3"/>
        <v>-</v>
      </c>
      <c r="Q26" s="1">
        <f t="shared" si="1"/>
        <v>1</v>
      </c>
      <c r="R26" s="1">
        <f t="shared" si="2"/>
        <v>16</v>
      </c>
    </row>
    <row r="27" spans="1:18" ht="10.5">
      <c r="A27" s="25">
        <v>17</v>
      </c>
      <c r="B27" s="26" t="s">
        <v>647</v>
      </c>
      <c r="C27" s="26" t="s">
        <v>74</v>
      </c>
      <c r="D27" s="27">
        <v>1986</v>
      </c>
      <c r="E27" s="28" t="s">
        <v>143</v>
      </c>
      <c r="F27" s="29" t="s">
        <v>648</v>
      </c>
      <c r="G27" s="28">
        <v>16</v>
      </c>
      <c r="H27" s="28">
        <v>16</v>
      </c>
      <c r="I27" s="29" t="s">
        <v>477</v>
      </c>
      <c r="J27" s="28">
        <v>16</v>
      </c>
      <c r="K27" s="28">
        <v>16</v>
      </c>
      <c r="L27" s="28">
        <v>256</v>
      </c>
      <c r="M27" s="72" t="s">
        <v>63</v>
      </c>
      <c r="N27" s="73" t="str">
        <f t="shared" si="3"/>
        <v>-</v>
      </c>
      <c r="Q27" s="1">
        <f t="shared" si="1"/>
        <v>1</v>
      </c>
      <c r="R27" s="1">
        <f t="shared" si="2"/>
        <v>17</v>
      </c>
    </row>
    <row r="28" spans="1:18" ht="11.25" thickBot="1">
      <c r="A28" s="32">
        <v>18</v>
      </c>
      <c r="B28" s="33" t="s">
        <v>649</v>
      </c>
      <c r="C28" s="33" t="s">
        <v>410</v>
      </c>
      <c r="D28" s="34">
        <v>1986</v>
      </c>
      <c r="E28" s="35" t="s">
        <v>143</v>
      </c>
      <c r="F28" s="36" t="s">
        <v>644</v>
      </c>
      <c r="G28" s="35">
        <v>17</v>
      </c>
      <c r="H28" s="35" t="s">
        <v>645</v>
      </c>
      <c r="I28" s="36" t="s">
        <v>173</v>
      </c>
      <c r="J28" s="35">
        <v>17</v>
      </c>
      <c r="K28" s="35">
        <v>17</v>
      </c>
      <c r="L28" s="35" t="s">
        <v>650</v>
      </c>
      <c r="M28" s="75" t="s">
        <v>63</v>
      </c>
      <c r="N28" s="76" t="str">
        <f t="shared" si="3"/>
        <v>-</v>
      </c>
      <c r="Q28" s="1">
        <f t="shared" si="1"/>
        <v>1</v>
      </c>
      <c r="R28" s="1">
        <f t="shared" si="2"/>
        <v>18</v>
      </c>
    </row>
    <row r="30" ht="12.75">
      <c r="A30" s="4" t="s">
        <v>137</v>
      </c>
    </row>
    <row r="32" ht="12.75">
      <c r="A32" s="4" t="s">
        <v>138</v>
      </c>
    </row>
  </sheetData>
  <mergeCells count="16">
    <mergeCell ref="C9:C10"/>
    <mergeCell ref="A3:B3"/>
    <mergeCell ref="D9:D10"/>
    <mergeCell ref="F9:H9"/>
    <mergeCell ref="A9:A10"/>
    <mergeCell ref="B9:B10"/>
    <mergeCell ref="I9:K9"/>
    <mergeCell ref="M9:M10"/>
    <mergeCell ref="E9:E10"/>
    <mergeCell ref="N9:N10"/>
    <mergeCell ref="A1:N1"/>
    <mergeCell ref="E3:N3"/>
    <mergeCell ref="A5:N5"/>
    <mergeCell ref="A7:N7"/>
    <mergeCell ref="A2:N2"/>
    <mergeCell ref="A4:N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29">
      <selection activeCell="A2" sqref="A2:K2"/>
    </sheetView>
  </sheetViews>
  <sheetFormatPr defaultColWidth="9.140625" defaultRowHeight="12.75"/>
  <cols>
    <col min="1" max="1" width="5.8515625" style="1" bestFit="1" customWidth="1"/>
    <col min="2" max="2" width="24.28125" style="1" bestFit="1" customWidth="1"/>
    <col min="3" max="3" width="27.7109375" style="1" bestFit="1" customWidth="1"/>
    <col min="4" max="4" width="5.421875" style="5" customWidth="1"/>
    <col min="5" max="5" width="7.00390625" style="6" bestFit="1" customWidth="1"/>
    <col min="6" max="8" width="7.7109375" style="6" customWidth="1"/>
    <col min="9" max="9" width="7.7109375" style="1" customWidth="1"/>
    <col min="10" max="10" width="10.140625" style="6" bestFit="1" customWidth="1"/>
    <col min="11" max="11" width="7.140625" style="6" bestFit="1" customWidth="1"/>
    <col min="12" max="16" width="0" style="1" hidden="1" customWidth="1"/>
    <col min="17" max="16384" width="9.140625" style="1" customWidth="1"/>
  </cols>
  <sheetData>
    <row r="1" spans="1:11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12.75">
      <c r="A3" s="475" t="s">
        <v>2</v>
      </c>
      <c r="B3" s="475"/>
      <c r="C3" s="2"/>
      <c r="D3" s="2"/>
      <c r="E3" s="3"/>
      <c r="F3" s="491" t="s">
        <v>2013</v>
      </c>
      <c r="G3" s="491"/>
      <c r="H3" s="491"/>
      <c r="I3" s="491"/>
      <c r="J3" s="491"/>
      <c r="K3" s="491"/>
    </row>
    <row r="4" spans="1:11" ht="12.75">
      <c r="A4" s="492" t="s">
        <v>2004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</row>
    <row r="5" spans="1:1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</row>
    <row r="6" spans="1:11" ht="12.75">
      <c r="A6" s="493" t="s">
        <v>2014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</row>
    <row r="7" spans="10:11" ht="11.25" thickBot="1">
      <c r="J7" s="1"/>
      <c r="K7" s="1"/>
    </row>
    <row r="8" spans="1:11" ht="12.75" customHeight="1">
      <c r="A8" s="442" t="s">
        <v>5</v>
      </c>
      <c r="B8" s="471" t="s">
        <v>6</v>
      </c>
      <c r="C8" s="471" t="s">
        <v>7</v>
      </c>
      <c r="D8" s="471" t="s">
        <v>8</v>
      </c>
      <c r="E8" s="471" t="s">
        <v>9</v>
      </c>
      <c r="F8" s="471" t="s">
        <v>2005</v>
      </c>
      <c r="G8" s="471"/>
      <c r="H8" s="471"/>
      <c r="I8" s="471"/>
      <c r="J8" s="228" t="s">
        <v>2006</v>
      </c>
      <c r="K8" s="545" t="s">
        <v>2007</v>
      </c>
    </row>
    <row r="9" spans="1:11" ht="11.25" thickBot="1">
      <c r="A9" s="443"/>
      <c r="B9" s="472"/>
      <c r="C9" s="472"/>
      <c r="D9" s="472"/>
      <c r="E9" s="472"/>
      <c r="F9" s="227" t="s">
        <v>19</v>
      </c>
      <c r="G9" s="227" t="s">
        <v>2008</v>
      </c>
      <c r="H9" s="227" t="s">
        <v>2009</v>
      </c>
      <c r="I9" s="227" t="s">
        <v>2010</v>
      </c>
      <c r="J9" s="227" t="s">
        <v>12</v>
      </c>
      <c r="K9" s="375"/>
    </row>
    <row r="10" spans="1:16" ht="10.5">
      <c r="A10" s="11">
        <v>1</v>
      </c>
      <c r="B10" s="12" t="s">
        <v>1134</v>
      </c>
      <c r="C10" s="12" t="s">
        <v>31</v>
      </c>
      <c r="D10" s="13">
        <v>1992</v>
      </c>
      <c r="E10" s="14">
        <v>1</v>
      </c>
      <c r="F10" s="14">
        <v>5</v>
      </c>
      <c r="G10" s="14">
        <v>6</v>
      </c>
      <c r="H10" s="14">
        <v>5</v>
      </c>
      <c r="I10" s="12">
        <v>5</v>
      </c>
      <c r="J10" s="14" t="s">
        <v>19</v>
      </c>
      <c r="K10" s="68">
        <v>1</v>
      </c>
      <c r="L10" s="339" t="s">
        <v>143</v>
      </c>
      <c r="M10" s="1">
        <f>COUNTIF($E$11:$E$31,L10)</f>
        <v>2</v>
      </c>
      <c r="N10" s="1">
        <f aca="true" t="shared" si="0" ref="N10:N31">COUNTIF($A$11:$A$31,$A10)</f>
        <v>1</v>
      </c>
      <c r="O10" s="1">
        <f aca="true" t="shared" si="1" ref="O10:O31">A10+(N10-1)/2</f>
        <v>1</v>
      </c>
      <c r="P10" s="1">
        <f>0.8*M11+0.4*M10+0.2*M12</f>
        <v>2.8</v>
      </c>
    </row>
    <row r="11" spans="1:15" ht="10.5">
      <c r="A11" s="18">
        <v>1</v>
      </c>
      <c r="B11" s="19" t="s">
        <v>1081</v>
      </c>
      <c r="C11" s="19" t="s">
        <v>45</v>
      </c>
      <c r="D11" s="20">
        <v>1992</v>
      </c>
      <c r="E11" s="21" t="s">
        <v>143</v>
      </c>
      <c r="F11" s="21">
        <v>5</v>
      </c>
      <c r="G11" s="21">
        <v>6</v>
      </c>
      <c r="H11" s="21">
        <v>5</v>
      </c>
      <c r="I11" s="19">
        <v>5</v>
      </c>
      <c r="J11" s="21" t="s">
        <v>19</v>
      </c>
      <c r="K11" s="71">
        <v>1</v>
      </c>
      <c r="L11" s="339" t="s">
        <v>141</v>
      </c>
      <c r="M11" s="1">
        <f>COUNTIF($E$11:$E$31,L11)</f>
        <v>0</v>
      </c>
      <c r="N11" s="1">
        <f t="shared" si="0"/>
        <v>1</v>
      </c>
      <c r="O11" s="1">
        <f t="shared" si="1"/>
        <v>1</v>
      </c>
    </row>
    <row r="12" spans="1:16" ht="10.5">
      <c r="A12" s="18">
        <v>3</v>
      </c>
      <c r="B12" s="19" t="s">
        <v>1161</v>
      </c>
      <c r="C12" s="19" t="s">
        <v>45</v>
      </c>
      <c r="D12" s="20">
        <v>1992</v>
      </c>
      <c r="E12" s="21">
        <v>1</v>
      </c>
      <c r="F12" s="21">
        <v>3</v>
      </c>
      <c r="G12" s="21">
        <v>3</v>
      </c>
      <c r="H12" s="21">
        <v>5</v>
      </c>
      <c r="I12" s="19">
        <v>5</v>
      </c>
      <c r="J12" s="21"/>
      <c r="K12" s="71">
        <v>1</v>
      </c>
      <c r="L12" s="339">
        <v>1</v>
      </c>
      <c r="M12" s="1">
        <f>COUNTIF($E$11:$E$31,L12)</f>
        <v>10</v>
      </c>
      <c r="N12" s="1">
        <f t="shared" si="0"/>
        <v>1</v>
      </c>
      <c r="O12" s="1">
        <f t="shared" si="1"/>
        <v>3</v>
      </c>
      <c r="P12" s="1">
        <f>P10+0.4*M10+0.4*M12+0.2*M13</f>
        <v>8.6</v>
      </c>
    </row>
    <row r="13" spans="1:16" ht="10.5">
      <c r="A13" s="25">
        <v>4</v>
      </c>
      <c r="B13" s="26" t="s">
        <v>1055</v>
      </c>
      <c r="C13" s="26" t="s">
        <v>23</v>
      </c>
      <c r="D13" s="27">
        <v>1992</v>
      </c>
      <c r="E13" s="28" t="s">
        <v>143</v>
      </c>
      <c r="F13" s="28">
        <v>3</v>
      </c>
      <c r="G13" s="28">
        <v>4</v>
      </c>
      <c r="H13" s="28">
        <v>5</v>
      </c>
      <c r="I13" s="26">
        <v>6</v>
      </c>
      <c r="J13" s="28"/>
      <c r="K13" s="73">
        <f>IF(O13&gt;P$10,IF(O13&gt;P$12,IF(O13&gt;P$13,IF(O13&gt;P$14,IF(O13&gt;P$17,IF(O13&gt;P$18,IF(O13&gt;P$19,"-",L$19),L$18),L$17),L$14),L$13),L$12),L$10)</f>
        <v>1</v>
      </c>
      <c r="L13" s="339">
        <v>2</v>
      </c>
      <c r="M13" s="1">
        <f>COUNTIF($E$11:$E$31,L13)</f>
        <v>5</v>
      </c>
      <c r="N13" s="1">
        <f t="shared" si="0"/>
        <v>1</v>
      </c>
      <c r="O13" s="1">
        <f t="shared" si="1"/>
        <v>4</v>
      </c>
      <c r="P13" s="1">
        <f>P12+0.2*M12+0.4*M13+0.2*M14</f>
        <v>13</v>
      </c>
    </row>
    <row r="14" spans="1:16" ht="10.5">
      <c r="A14" s="25">
        <v>5</v>
      </c>
      <c r="B14" s="26" t="s">
        <v>1113</v>
      </c>
      <c r="C14" s="26" t="s">
        <v>23</v>
      </c>
      <c r="D14" s="27">
        <v>1992</v>
      </c>
      <c r="E14" s="28">
        <v>1</v>
      </c>
      <c r="F14" s="28">
        <v>3</v>
      </c>
      <c r="G14" s="28">
        <v>4</v>
      </c>
      <c r="H14" s="28">
        <v>5</v>
      </c>
      <c r="I14" s="26">
        <v>9</v>
      </c>
      <c r="J14" s="28"/>
      <c r="K14" s="73">
        <f>IF(O14&gt;P$10,IF(O14&gt;P$12,IF(O14&gt;P$13,IF(O14&gt;P$14,IF(O14&gt;P$17,IF(O14&gt;P$18,IF(O14&gt;P$19,"-",L$19),L$18),L$17),L$14),L$13),L$12),L$10)</f>
        <v>1</v>
      </c>
      <c r="L14" s="339">
        <v>3</v>
      </c>
      <c r="M14" s="1">
        <f>COUNTIF($E$11:$E$31,L14)</f>
        <v>2</v>
      </c>
      <c r="N14" s="1">
        <f t="shared" si="0"/>
        <v>1</v>
      </c>
      <c r="O14" s="1">
        <f t="shared" si="1"/>
        <v>5</v>
      </c>
      <c r="P14" s="1">
        <f>P13+0.2*M13+0.4*M14+0.2*M17</f>
        <v>15</v>
      </c>
    </row>
    <row r="15" spans="1:15" ht="10.5">
      <c r="A15" s="74" t="s">
        <v>167</v>
      </c>
      <c r="B15" s="26" t="s">
        <v>1182</v>
      </c>
      <c r="C15" s="26" t="s">
        <v>169</v>
      </c>
      <c r="D15" s="27">
        <v>1992</v>
      </c>
      <c r="E15" s="28">
        <v>2</v>
      </c>
      <c r="F15" s="28">
        <v>3</v>
      </c>
      <c r="G15" s="28">
        <v>4</v>
      </c>
      <c r="H15" s="28">
        <v>4</v>
      </c>
      <c r="I15" s="26">
        <v>4</v>
      </c>
      <c r="J15" s="28"/>
      <c r="K15" s="73">
        <v>1</v>
      </c>
      <c r="N15" s="1">
        <f t="shared" si="0"/>
        <v>1</v>
      </c>
      <c r="O15" s="1" t="e">
        <f>A15+(N15-1)/2</f>
        <v>#VALUE!</v>
      </c>
    </row>
    <row r="16" spans="1:15" ht="10.5">
      <c r="A16" s="25">
        <v>6</v>
      </c>
      <c r="B16" s="26" t="s">
        <v>1094</v>
      </c>
      <c r="C16" s="26" t="s">
        <v>48</v>
      </c>
      <c r="D16" s="27">
        <v>1992</v>
      </c>
      <c r="E16" s="28">
        <v>2</v>
      </c>
      <c r="F16" s="28">
        <v>3</v>
      </c>
      <c r="G16" s="28">
        <v>4</v>
      </c>
      <c r="H16" s="28">
        <v>4</v>
      </c>
      <c r="I16" s="26">
        <v>4</v>
      </c>
      <c r="J16" s="28"/>
      <c r="K16" s="73">
        <v>1</v>
      </c>
      <c r="N16" s="1">
        <f t="shared" si="0"/>
        <v>1</v>
      </c>
      <c r="O16" s="1">
        <f>A16+(N16-1)/2</f>
        <v>6</v>
      </c>
    </row>
    <row r="17" spans="1:16" ht="10.5">
      <c r="A17" s="25">
        <v>7</v>
      </c>
      <c r="B17" s="26" t="s">
        <v>1222</v>
      </c>
      <c r="C17" s="26" t="s">
        <v>218</v>
      </c>
      <c r="D17" s="27">
        <v>1993</v>
      </c>
      <c r="E17" s="28">
        <v>3</v>
      </c>
      <c r="F17" s="28">
        <v>2</v>
      </c>
      <c r="G17" s="28">
        <v>2</v>
      </c>
      <c r="H17" s="28">
        <v>4</v>
      </c>
      <c r="I17" s="26">
        <v>8</v>
      </c>
      <c r="J17" s="28"/>
      <c r="K17" s="73">
        <f aca="true" t="shared" si="2" ref="K17:K31">IF(O17&gt;P$10,IF(O17&gt;P$12,IF(O17&gt;P$13,IF(O17&gt;P$14,IF(O17&gt;P$17,IF(O17&gt;P$18,IF(O17&gt;P$19,"-",L$19),L$18),L$17),L$14),L$13),L$12),L$10)</f>
        <v>1</v>
      </c>
      <c r="L17" s="339" t="s">
        <v>77</v>
      </c>
      <c r="M17" s="1">
        <f>COUNTIF($E$11:$E$31,L17)</f>
        <v>1</v>
      </c>
      <c r="N17" s="1">
        <f t="shared" si="0"/>
        <v>1</v>
      </c>
      <c r="O17" s="1">
        <f t="shared" si="1"/>
        <v>7</v>
      </c>
      <c r="P17" s="1">
        <f>P14+0.2*M14+0.4*M17+0.2*M18</f>
        <v>15.8</v>
      </c>
    </row>
    <row r="18" spans="1:16" ht="10.5">
      <c r="A18" s="25">
        <v>8</v>
      </c>
      <c r="B18" s="26" t="s">
        <v>1167</v>
      </c>
      <c r="C18" s="26" t="s">
        <v>68</v>
      </c>
      <c r="D18" s="27">
        <v>1992</v>
      </c>
      <c r="E18" s="28">
        <v>1</v>
      </c>
      <c r="F18" s="28">
        <v>2</v>
      </c>
      <c r="G18" s="28">
        <v>3</v>
      </c>
      <c r="H18" s="28">
        <v>4</v>
      </c>
      <c r="I18" s="26">
        <v>6</v>
      </c>
      <c r="J18" s="28"/>
      <c r="K18" s="73">
        <f t="shared" si="2"/>
        <v>1</v>
      </c>
      <c r="L18" s="339" t="s">
        <v>35</v>
      </c>
      <c r="M18" s="1">
        <f>COUNTIF($E$11:$E$31,L18)</f>
        <v>0</v>
      </c>
      <c r="N18" s="1">
        <f t="shared" si="0"/>
        <v>1</v>
      </c>
      <c r="O18" s="1">
        <f t="shared" si="1"/>
        <v>8</v>
      </c>
      <c r="P18" s="1">
        <f>P17+0.2*M17+0.4*M18+0.2*M19</f>
        <v>16.2</v>
      </c>
    </row>
    <row r="19" spans="1:16" ht="10.5">
      <c r="A19" s="25">
        <v>9</v>
      </c>
      <c r="B19" s="26" t="s">
        <v>1147</v>
      </c>
      <c r="C19" s="26" t="s">
        <v>40</v>
      </c>
      <c r="D19" s="27">
        <v>1992</v>
      </c>
      <c r="E19" s="28">
        <v>1</v>
      </c>
      <c r="F19" s="28">
        <v>2</v>
      </c>
      <c r="G19" s="28">
        <v>4</v>
      </c>
      <c r="H19" s="28">
        <v>5</v>
      </c>
      <c r="I19" s="26">
        <v>8</v>
      </c>
      <c r="J19" s="28"/>
      <c r="K19" s="73">
        <f t="shared" si="2"/>
        <v>2</v>
      </c>
      <c r="L19" s="339" t="s">
        <v>107</v>
      </c>
      <c r="M19" s="1">
        <f>COUNTIF($E$11:$E$31,L19)</f>
        <v>1</v>
      </c>
      <c r="N19" s="1">
        <f t="shared" si="0"/>
        <v>1</v>
      </c>
      <c r="O19" s="1">
        <f t="shared" si="1"/>
        <v>9</v>
      </c>
      <c r="P19" s="1">
        <f>P18+0.2*M18+0.4*M19+0.2*M20</f>
        <v>16.599999999999998</v>
      </c>
    </row>
    <row r="20" spans="1:15" ht="10.5">
      <c r="A20" s="25">
        <v>10</v>
      </c>
      <c r="B20" s="26" t="s">
        <v>1154</v>
      </c>
      <c r="C20" s="26" t="s">
        <v>57</v>
      </c>
      <c r="D20" s="27">
        <v>1993</v>
      </c>
      <c r="E20" s="28">
        <v>1</v>
      </c>
      <c r="F20" s="28">
        <v>1</v>
      </c>
      <c r="G20" s="28">
        <v>1</v>
      </c>
      <c r="H20" s="28">
        <v>5</v>
      </c>
      <c r="I20" s="26">
        <v>6</v>
      </c>
      <c r="J20" s="28"/>
      <c r="K20" s="73">
        <f t="shared" si="2"/>
        <v>2</v>
      </c>
      <c r="L20" s="339" t="s">
        <v>119</v>
      </c>
      <c r="M20" s="1">
        <f>COUNTIF($E$11:$E$31,L20)</f>
        <v>0</v>
      </c>
      <c r="N20" s="1">
        <f t="shared" si="0"/>
        <v>1</v>
      </c>
      <c r="O20" s="1">
        <f t="shared" si="1"/>
        <v>10</v>
      </c>
    </row>
    <row r="21" spans="1:15" ht="10.5">
      <c r="A21" s="25">
        <v>11</v>
      </c>
      <c r="B21" s="26" t="s">
        <v>1140</v>
      </c>
      <c r="C21" s="26" t="s">
        <v>23</v>
      </c>
      <c r="D21" s="27">
        <v>1992</v>
      </c>
      <c r="E21" s="28">
        <v>1</v>
      </c>
      <c r="F21" s="28">
        <v>1</v>
      </c>
      <c r="G21" s="28">
        <v>1</v>
      </c>
      <c r="H21" s="28">
        <v>5</v>
      </c>
      <c r="I21" s="26">
        <v>10</v>
      </c>
      <c r="J21" s="28"/>
      <c r="K21" s="73">
        <f t="shared" si="2"/>
        <v>2</v>
      </c>
      <c r="N21" s="1">
        <f t="shared" si="0"/>
        <v>1</v>
      </c>
      <c r="O21" s="1">
        <f t="shared" si="1"/>
        <v>11</v>
      </c>
    </row>
    <row r="22" spans="1:15" ht="10.5">
      <c r="A22" s="25">
        <v>12</v>
      </c>
      <c r="B22" s="26" t="s">
        <v>1188</v>
      </c>
      <c r="C22" s="26" t="s">
        <v>45</v>
      </c>
      <c r="D22" s="27">
        <v>1993</v>
      </c>
      <c r="E22" s="28">
        <v>2</v>
      </c>
      <c r="F22" s="28">
        <v>1</v>
      </c>
      <c r="G22" s="28">
        <v>1</v>
      </c>
      <c r="H22" s="28">
        <v>4</v>
      </c>
      <c r="I22" s="26">
        <v>5</v>
      </c>
      <c r="J22" s="28"/>
      <c r="K22" s="73">
        <f t="shared" si="2"/>
        <v>2</v>
      </c>
      <c r="N22" s="1">
        <f t="shared" si="0"/>
        <v>1</v>
      </c>
      <c r="O22" s="1">
        <f t="shared" si="1"/>
        <v>12</v>
      </c>
    </row>
    <row r="23" spans="1:15" ht="10.5">
      <c r="A23" s="25">
        <v>13</v>
      </c>
      <c r="B23" s="26" t="s">
        <v>1207</v>
      </c>
      <c r="C23" s="26" t="s">
        <v>118</v>
      </c>
      <c r="D23" s="27">
        <v>1993</v>
      </c>
      <c r="E23" s="28">
        <v>2</v>
      </c>
      <c r="F23" s="28">
        <v>1</v>
      </c>
      <c r="G23" s="28">
        <v>2</v>
      </c>
      <c r="H23" s="28">
        <v>4</v>
      </c>
      <c r="I23" s="26">
        <v>5</v>
      </c>
      <c r="J23" s="28"/>
      <c r="K23" s="73">
        <f t="shared" si="2"/>
        <v>2</v>
      </c>
      <c r="N23" s="1">
        <f t="shared" si="0"/>
        <v>1</v>
      </c>
      <c r="O23" s="1">
        <f t="shared" si="1"/>
        <v>13</v>
      </c>
    </row>
    <row r="24" spans="1:15" ht="10.5">
      <c r="A24" s="25">
        <v>14</v>
      </c>
      <c r="B24" s="26" t="s">
        <v>1174</v>
      </c>
      <c r="C24" s="26" t="s">
        <v>31</v>
      </c>
      <c r="D24" s="27">
        <v>1992</v>
      </c>
      <c r="E24" s="28">
        <v>1</v>
      </c>
      <c r="F24" s="28">
        <v>1</v>
      </c>
      <c r="G24" s="28">
        <v>2</v>
      </c>
      <c r="H24" s="28">
        <v>4</v>
      </c>
      <c r="I24" s="26">
        <v>6</v>
      </c>
      <c r="J24" s="28"/>
      <c r="K24" s="73">
        <f t="shared" si="2"/>
        <v>3</v>
      </c>
      <c r="N24" s="1">
        <f t="shared" si="0"/>
        <v>1</v>
      </c>
      <c r="O24" s="1">
        <f t="shared" si="1"/>
        <v>14</v>
      </c>
    </row>
    <row r="25" spans="1:15" ht="10.5">
      <c r="A25" s="25">
        <v>15</v>
      </c>
      <c r="B25" s="26" t="s">
        <v>1199</v>
      </c>
      <c r="C25" s="26" t="s">
        <v>175</v>
      </c>
      <c r="D25" s="27">
        <v>1992</v>
      </c>
      <c r="E25" s="28">
        <v>1</v>
      </c>
      <c r="F25" s="28">
        <v>1</v>
      </c>
      <c r="G25" s="28">
        <v>2</v>
      </c>
      <c r="H25" s="28">
        <v>3</v>
      </c>
      <c r="I25" s="26">
        <v>3</v>
      </c>
      <c r="J25" s="28"/>
      <c r="K25" s="73" t="str">
        <f t="shared" si="2"/>
        <v>1ю</v>
      </c>
      <c r="N25" s="1">
        <f t="shared" si="0"/>
        <v>2</v>
      </c>
      <c r="O25" s="1">
        <f t="shared" si="1"/>
        <v>15.5</v>
      </c>
    </row>
    <row r="26" spans="1:15" ht="10.5">
      <c r="A26" s="25">
        <v>15</v>
      </c>
      <c r="B26" s="26" t="s">
        <v>1203</v>
      </c>
      <c r="C26" s="26" t="s">
        <v>34</v>
      </c>
      <c r="D26" s="27">
        <v>1992</v>
      </c>
      <c r="E26" s="28" t="s">
        <v>77</v>
      </c>
      <c r="F26" s="28">
        <v>1</v>
      </c>
      <c r="G26" s="28">
        <v>2</v>
      </c>
      <c r="H26" s="28">
        <v>3</v>
      </c>
      <c r="I26" s="26">
        <v>3</v>
      </c>
      <c r="J26" s="28"/>
      <c r="K26" s="73" t="str">
        <f t="shared" si="2"/>
        <v>1ю</v>
      </c>
      <c r="N26" s="1">
        <f t="shared" si="0"/>
        <v>2</v>
      </c>
      <c r="O26" s="1">
        <f t="shared" si="1"/>
        <v>15.5</v>
      </c>
    </row>
    <row r="27" spans="1:15" ht="10.5">
      <c r="A27" s="25">
        <v>17</v>
      </c>
      <c r="B27" s="26" t="s">
        <v>1192</v>
      </c>
      <c r="C27" s="26" t="s">
        <v>40</v>
      </c>
      <c r="D27" s="27">
        <v>1992</v>
      </c>
      <c r="E27" s="28">
        <v>1</v>
      </c>
      <c r="F27" s="28">
        <v>0</v>
      </c>
      <c r="G27" s="28">
        <v>0</v>
      </c>
      <c r="H27" s="28">
        <v>4</v>
      </c>
      <c r="I27" s="26">
        <v>6</v>
      </c>
      <c r="J27" s="28"/>
      <c r="K27" s="73" t="str">
        <f t="shared" si="2"/>
        <v>-</v>
      </c>
      <c r="N27" s="1">
        <f t="shared" si="0"/>
        <v>1</v>
      </c>
      <c r="O27" s="1">
        <f t="shared" si="1"/>
        <v>17</v>
      </c>
    </row>
    <row r="28" spans="1:15" ht="10.5">
      <c r="A28" s="25">
        <v>18</v>
      </c>
      <c r="B28" s="26" t="s">
        <v>1107</v>
      </c>
      <c r="C28" s="26" t="s">
        <v>57</v>
      </c>
      <c r="D28" s="27">
        <v>1992</v>
      </c>
      <c r="E28" s="28">
        <v>1</v>
      </c>
      <c r="F28" s="28">
        <v>0</v>
      </c>
      <c r="G28" s="28">
        <v>0</v>
      </c>
      <c r="H28" s="28">
        <v>3</v>
      </c>
      <c r="I28" s="26">
        <v>3</v>
      </c>
      <c r="J28" s="28"/>
      <c r="K28" s="73" t="str">
        <f t="shared" si="2"/>
        <v>-</v>
      </c>
      <c r="N28" s="1">
        <f t="shared" si="0"/>
        <v>2</v>
      </c>
      <c r="O28" s="1">
        <f t="shared" si="1"/>
        <v>18.5</v>
      </c>
    </row>
    <row r="29" spans="1:15" ht="10.5">
      <c r="A29" s="25">
        <v>18</v>
      </c>
      <c r="B29" s="26" t="s">
        <v>1184</v>
      </c>
      <c r="C29" s="26" t="s">
        <v>210</v>
      </c>
      <c r="D29" s="27">
        <v>1993</v>
      </c>
      <c r="E29" s="28">
        <v>3</v>
      </c>
      <c r="F29" s="28">
        <v>0</v>
      </c>
      <c r="G29" s="28">
        <v>0</v>
      </c>
      <c r="H29" s="28">
        <v>3</v>
      </c>
      <c r="I29" s="26">
        <v>3</v>
      </c>
      <c r="J29" s="28"/>
      <c r="K29" s="73" t="str">
        <f t="shared" si="2"/>
        <v>-</v>
      </c>
      <c r="N29" s="1">
        <f t="shared" si="0"/>
        <v>2</v>
      </c>
      <c r="O29" s="1">
        <f t="shared" si="1"/>
        <v>18.5</v>
      </c>
    </row>
    <row r="30" spans="1:15" ht="10.5">
      <c r="A30" s="25">
        <v>20</v>
      </c>
      <c r="B30" s="26" t="s">
        <v>1296</v>
      </c>
      <c r="C30" s="26" t="s">
        <v>57</v>
      </c>
      <c r="D30" s="27">
        <v>1994</v>
      </c>
      <c r="E30" s="28" t="s">
        <v>107</v>
      </c>
      <c r="F30" s="28">
        <v>0</v>
      </c>
      <c r="G30" s="28">
        <v>0</v>
      </c>
      <c r="H30" s="28">
        <v>3</v>
      </c>
      <c r="I30" s="26">
        <v>16</v>
      </c>
      <c r="J30" s="28"/>
      <c r="K30" s="73" t="str">
        <f t="shared" si="2"/>
        <v>-</v>
      </c>
      <c r="N30" s="1">
        <f t="shared" si="0"/>
        <v>1</v>
      </c>
      <c r="O30" s="1">
        <f t="shared" si="1"/>
        <v>20</v>
      </c>
    </row>
    <row r="31" spans="1:15" ht="10.5">
      <c r="A31" s="25">
        <v>21</v>
      </c>
      <c r="B31" s="26" t="s">
        <v>1283</v>
      </c>
      <c r="C31" s="26" t="s">
        <v>71</v>
      </c>
      <c r="D31" s="27">
        <v>1994</v>
      </c>
      <c r="E31" s="28">
        <v>2</v>
      </c>
      <c r="F31" s="28">
        <v>0</v>
      </c>
      <c r="G31" s="28">
        <v>0</v>
      </c>
      <c r="H31" s="28">
        <v>2</v>
      </c>
      <c r="I31" s="26">
        <v>2</v>
      </c>
      <c r="J31" s="28"/>
      <c r="K31" s="73" t="str">
        <f t="shared" si="2"/>
        <v>-</v>
      </c>
      <c r="N31" s="1">
        <f t="shared" si="0"/>
        <v>1</v>
      </c>
      <c r="O31" s="1">
        <f t="shared" si="1"/>
        <v>21</v>
      </c>
    </row>
    <row r="32" spans="1:11" ht="10.5">
      <c r="A32" s="25">
        <v>22</v>
      </c>
      <c r="B32" s="26" t="s">
        <v>1120</v>
      </c>
      <c r="C32" s="26" t="s">
        <v>51</v>
      </c>
      <c r="D32" s="27">
        <v>1992</v>
      </c>
      <c r="E32" s="28">
        <v>1</v>
      </c>
      <c r="F32" s="28">
        <v>0</v>
      </c>
      <c r="G32" s="28">
        <v>0</v>
      </c>
      <c r="H32" s="28">
        <v>2</v>
      </c>
      <c r="I32" s="26">
        <v>3</v>
      </c>
      <c r="J32" s="28"/>
      <c r="K32" s="350" t="s">
        <v>111</v>
      </c>
    </row>
    <row r="33" spans="1:11" ht="11.25" thickBot="1">
      <c r="A33" s="32">
        <v>22</v>
      </c>
      <c r="B33" s="33" t="s">
        <v>1230</v>
      </c>
      <c r="C33" s="33" t="s">
        <v>406</v>
      </c>
      <c r="D33" s="34">
        <v>1992</v>
      </c>
      <c r="E33" s="35">
        <v>2</v>
      </c>
      <c r="F33" s="35">
        <v>0</v>
      </c>
      <c r="G33" s="35">
        <v>0</v>
      </c>
      <c r="H33" s="35">
        <v>2</v>
      </c>
      <c r="I33" s="33">
        <v>3</v>
      </c>
      <c r="J33" s="349"/>
      <c r="K33" s="38" t="s">
        <v>111</v>
      </c>
    </row>
    <row r="35" ht="12.75">
      <c r="A35" s="4"/>
    </row>
    <row r="36" spans="1:10" ht="12.75">
      <c r="A36" s="492" t="s">
        <v>2011</v>
      </c>
      <c r="B36" s="492"/>
      <c r="C36" s="492"/>
      <c r="D36" s="492"/>
      <c r="E36" s="492"/>
      <c r="F36" s="492"/>
      <c r="G36" s="492"/>
      <c r="H36" s="492"/>
      <c r="I36" s="492"/>
      <c r="J36" s="492"/>
    </row>
    <row r="37" spans="1:10" ht="12.75">
      <c r="A37" s="492"/>
      <c r="B37" s="492"/>
      <c r="C37" s="492"/>
      <c r="D37" s="492"/>
      <c r="E37" s="492"/>
      <c r="F37" s="492"/>
      <c r="G37" s="492"/>
      <c r="H37" s="492"/>
      <c r="I37" s="492"/>
      <c r="J37" s="492"/>
    </row>
    <row r="38" spans="1:10" ht="12.75">
      <c r="A38" s="493" t="s">
        <v>2014</v>
      </c>
      <c r="B38" s="493"/>
      <c r="C38" s="493"/>
      <c r="D38" s="493"/>
      <c r="E38" s="493"/>
      <c r="F38" s="493"/>
      <c r="G38" s="493"/>
      <c r="H38" s="493"/>
      <c r="I38" s="493"/>
      <c r="J38" s="493"/>
    </row>
    <row r="39" ht="11.25" thickBot="1">
      <c r="J39" s="1"/>
    </row>
    <row r="40" spans="1:10" ht="10.5">
      <c r="A40" s="442" t="s">
        <v>5</v>
      </c>
      <c r="B40" s="471" t="s">
        <v>6</v>
      </c>
      <c r="C40" s="471" t="s">
        <v>7</v>
      </c>
      <c r="D40" s="471" t="s">
        <v>8</v>
      </c>
      <c r="E40" s="471" t="s">
        <v>9</v>
      </c>
      <c r="F40" s="471" t="s">
        <v>2005</v>
      </c>
      <c r="G40" s="471"/>
      <c r="H40" s="471"/>
      <c r="I40" s="546"/>
      <c r="J40" s="543" t="s">
        <v>2007</v>
      </c>
    </row>
    <row r="41" spans="1:10" ht="11.25" thickBot="1">
      <c r="A41" s="443"/>
      <c r="B41" s="472"/>
      <c r="C41" s="472"/>
      <c r="D41" s="472"/>
      <c r="E41" s="472"/>
      <c r="F41" s="227" t="s">
        <v>19</v>
      </c>
      <c r="G41" s="227" t="s">
        <v>2012</v>
      </c>
      <c r="H41" s="227" t="s">
        <v>2009</v>
      </c>
      <c r="I41" s="343" t="s">
        <v>2012</v>
      </c>
      <c r="J41" s="474"/>
    </row>
    <row r="42" spans="1:10" ht="10.5">
      <c r="A42" s="11">
        <v>1</v>
      </c>
      <c r="B42" s="12" t="s">
        <v>1646</v>
      </c>
      <c r="C42" s="12" t="s">
        <v>79</v>
      </c>
      <c r="D42" s="13">
        <v>1992</v>
      </c>
      <c r="E42" s="14">
        <v>1</v>
      </c>
      <c r="F42" s="14">
        <v>5</v>
      </c>
      <c r="G42" s="14">
        <v>5</v>
      </c>
      <c r="H42" s="14">
        <v>5</v>
      </c>
      <c r="I42" s="344">
        <v>5</v>
      </c>
      <c r="J42" s="17">
        <v>1</v>
      </c>
    </row>
    <row r="43" spans="1:10" ht="10.5">
      <c r="A43" s="18">
        <v>2</v>
      </c>
      <c r="B43" s="19" t="s">
        <v>1657</v>
      </c>
      <c r="C43" s="19" t="s">
        <v>40</v>
      </c>
      <c r="D43" s="20">
        <v>1992</v>
      </c>
      <c r="E43" s="21">
        <v>1</v>
      </c>
      <c r="F43" s="21">
        <v>5</v>
      </c>
      <c r="G43" s="21">
        <v>6</v>
      </c>
      <c r="H43" s="21">
        <v>5</v>
      </c>
      <c r="I43" s="345">
        <v>5</v>
      </c>
      <c r="J43" s="24">
        <v>1</v>
      </c>
    </row>
    <row r="44" spans="1:10" ht="10.5">
      <c r="A44" s="18">
        <v>3</v>
      </c>
      <c r="B44" s="19" t="s">
        <v>1691</v>
      </c>
      <c r="C44" s="19" t="s">
        <v>31</v>
      </c>
      <c r="D44" s="20">
        <v>1993</v>
      </c>
      <c r="E44" s="21">
        <v>1</v>
      </c>
      <c r="F44" s="21">
        <v>3</v>
      </c>
      <c r="G44" s="21">
        <v>3</v>
      </c>
      <c r="H44" s="21">
        <v>5</v>
      </c>
      <c r="I44" s="345">
        <v>7</v>
      </c>
      <c r="J44" s="24">
        <v>1</v>
      </c>
    </row>
    <row r="45" spans="1:10" ht="10.5">
      <c r="A45" s="25">
        <v>4</v>
      </c>
      <c r="B45" s="26" t="s">
        <v>1745</v>
      </c>
      <c r="C45" s="26" t="s">
        <v>31</v>
      </c>
      <c r="D45" s="27">
        <v>1992</v>
      </c>
      <c r="E45" s="28">
        <v>1</v>
      </c>
      <c r="F45" s="28">
        <v>3</v>
      </c>
      <c r="G45" s="28">
        <v>4</v>
      </c>
      <c r="H45" s="28">
        <v>4</v>
      </c>
      <c r="I45" s="346">
        <v>4</v>
      </c>
      <c r="J45" s="24">
        <v>1</v>
      </c>
    </row>
    <row r="46" spans="1:10" ht="10.5">
      <c r="A46" s="25">
        <v>5</v>
      </c>
      <c r="B46" s="26" t="s">
        <v>1750</v>
      </c>
      <c r="C46" s="26" t="s">
        <v>45</v>
      </c>
      <c r="D46" s="27">
        <v>1992</v>
      </c>
      <c r="E46" s="28">
        <v>1</v>
      </c>
      <c r="F46" s="28">
        <v>3</v>
      </c>
      <c r="G46" s="28">
        <v>6</v>
      </c>
      <c r="H46" s="28">
        <v>3</v>
      </c>
      <c r="I46" s="346">
        <v>3</v>
      </c>
      <c r="J46" s="24">
        <v>1</v>
      </c>
    </row>
    <row r="47" spans="1:10" ht="10.5">
      <c r="A47" s="25">
        <v>6</v>
      </c>
      <c r="B47" s="26" t="s">
        <v>1714</v>
      </c>
      <c r="C47" s="26" t="s">
        <v>34</v>
      </c>
      <c r="D47" s="27">
        <v>1992</v>
      </c>
      <c r="E47" s="28" t="s">
        <v>35</v>
      </c>
      <c r="F47" s="28">
        <v>2</v>
      </c>
      <c r="G47" s="28">
        <v>2</v>
      </c>
      <c r="H47" s="28">
        <v>4</v>
      </c>
      <c r="I47" s="346">
        <v>4</v>
      </c>
      <c r="J47" s="24">
        <v>1</v>
      </c>
    </row>
    <row r="48" spans="1:10" ht="10.5">
      <c r="A48" s="25">
        <v>7</v>
      </c>
      <c r="B48" s="26" t="s">
        <v>1719</v>
      </c>
      <c r="C48" s="26" t="s">
        <v>31</v>
      </c>
      <c r="D48" s="27">
        <v>1994</v>
      </c>
      <c r="E48" s="28">
        <v>1</v>
      </c>
      <c r="F48" s="28">
        <v>2</v>
      </c>
      <c r="G48" s="28">
        <v>3</v>
      </c>
      <c r="H48" s="28">
        <v>4</v>
      </c>
      <c r="I48" s="346">
        <v>4</v>
      </c>
      <c r="J48" s="24">
        <v>2</v>
      </c>
    </row>
    <row r="49" spans="1:10" ht="10.5">
      <c r="A49" s="25">
        <v>8</v>
      </c>
      <c r="B49" s="26" t="s">
        <v>1725</v>
      </c>
      <c r="C49" s="26" t="s">
        <v>23</v>
      </c>
      <c r="D49" s="27">
        <v>1992</v>
      </c>
      <c r="E49" s="28">
        <v>1</v>
      </c>
      <c r="F49" s="28">
        <v>2</v>
      </c>
      <c r="G49" s="28">
        <v>4</v>
      </c>
      <c r="H49" s="28">
        <v>4</v>
      </c>
      <c r="I49" s="346">
        <v>5</v>
      </c>
      <c r="J49" s="24">
        <v>2</v>
      </c>
    </row>
    <row r="50" spans="1:10" ht="10.5">
      <c r="A50" s="25">
        <v>9</v>
      </c>
      <c r="B50" s="26" t="s">
        <v>1681</v>
      </c>
      <c r="C50" s="26" t="s">
        <v>51</v>
      </c>
      <c r="D50" s="27">
        <v>1992</v>
      </c>
      <c r="E50" s="28">
        <v>1</v>
      </c>
      <c r="F50" s="28">
        <v>2</v>
      </c>
      <c r="G50" s="28">
        <v>7</v>
      </c>
      <c r="H50" s="28">
        <v>4</v>
      </c>
      <c r="I50" s="346">
        <v>4</v>
      </c>
      <c r="J50" s="24">
        <v>2</v>
      </c>
    </row>
    <row r="51" spans="1:10" ht="10.5">
      <c r="A51" s="25">
        <v>10</v>
      </c>
      <c r="B51" s="26" t="s">
        <v>1708</v>
      </c>
      <c r="C51" s="26" t="s">
        <v>48</v>
      </c>
      <c r="D51" s="27">
        <v>1992</v>
      </c>
      <c r="E51" s="28">
        <v>2</v>
      </c>
      <c r="F51" s="28">
        <v>1</v>
      </c>
      <c r="G51" s="28">
        <v>1</v>
      </c>
      <c r="H51" s="28">
        <v>3</v>
      </c>
      <c r="I51" s="346">
        <v>3</v>
      </c>
      <c r="J51" s="24">
        <v>2</v>
      </c>
    </row>
    <row r="52" spans="1:10" ht="10.5">
      <c r="A52" s="25">
        <v>11</v>
      </c>
      <c r="B52" s="26" t="s">
        <v>1801</v>
      </c>
      <c r="C52" s="26" t="s">
        <v>74</v>
      </c>
      <c r="D52" s="27">
        <v>1994</v>
      </c>
      <c r="E52" s="28">
        <v>1</v>
      </c>
      <c r="F52" s="28">
        <v>1</v>
      </c>
      <c r="G52" s="28">
        <v>1</v>
      </c>
      <c r="H52" s="28">
        <v>3</v>
      </c>
      <c r="I52" s="346">
        <v>5</v>
      </c>
      <c r="J52" s="24">
        <v>3</v>
      </c>
    </row>
    <row r="53" spans="1:10" ht="10.5">
      <c r="A53" s="25">
        <v>12</v>
      </c>
      <c r="B53" s="26" t="s">
        <v>1789</v>
      </c>
      <c r="C53" s="26" t="s">
        <v>31</v>
      </c>
      <c r="D53" s="27">
        <v>1994</v>
      </c>
      <c r="E53" s="28">
        <v>2</v>
      </c>
      <c r="F53" s="28">
        <v>1</v>
      </c>
      <c r="G53" s="28">
        <v>1</v>
      </c>
      <c r="H53" s="28">
        <v>2</v>
      </c>
      <c r="I53" s="346">
        <v>2</v>
      </c>
      <c r="J53" s="24">
        <v>3</v>
      </c>
    </row>
    <row r="54" spans="1:10" ht="10.5">
      <c r="A54" s="25">
        <v>13</v>
      </c>
      <c r="B54" s="26" t="s">
        <v>1825</v>
      </c>
      <c r="C54" s="26" t="s">
        <v>71</v>
      </c>
      <c r="D54" s="27">
        <v>1992</v>
      </c>
      <c r="E54" s="28">
        <v>3</v>
      </c>
      <c r="F54" s="28">
        <v>1</v>
      </c>
      <c r="G54" s="28">
        <v>1</v>
      </c>
      <c r="H54" s="28">
        <v>2</v>
      </c>
      <c r="I54" s="346">
        <v>3</v>
      </c>
      <c r="J54" s="24" t="s">
        <v>77</v>
      </c>
    </row>
    <row r="55" spans="1:10" ht="10.5">
      <c r="A55" s="25">
        <v>14</v>
      </c>
      <c r="B55" s="26" t="s">
        <v>1670</v>
      </c>
      <c r="C55" s="26" t="s">
        <v>68</v>
      </c>
      <c r="D55" s="27">
        <v>1992</v>
      </c>
      <c r="E55" s="28">
        <v>1</v>
      </c>
      <c r="F55" s="28">
        <v>1</v>
      </c>
      <c r="G55" s="28">
        <v>2</v>
      </c>
      <c r="H55" s="28">
        <v>3</v>
      </c>
      <c r="I55" s="346">
        <v>6</v>
      </c>
      <c r="J55" s="24" t="s">
        <v>77</v>
      </c>
    </row>
    <row r="56" spans="1:10" ht="10.5">
      <c r="A56" s="25">
        <v>15</v>
      </c>
      <c r="B56" s="26" t="s">
        <v>1698</v>
      </c>
      <c r="C56" s="26" t="s">
        <v>57</v>
      </c>
      <c r="D56" s="27">
        <v>1994</v>
      </c>
      <c r="E56" s="28">
        <v>2</v>
      </c>
      <c r="F56" s="28">
        <v>0</v>
      </c>
      <c r="G56" s="28">
        <v>0</v>
      </c>
      <c r="H56" s="28">
        <v>3</v>
      </c>
      <c r="I56" s="346">
        <v>7</v>
      </c>
      <c r="J56" s="24" t="s">
        <v>35</v>
      </c>
    </row>
    <row r="57" spans="1:10" ht="10.5">
      <c r="A57" s="25">
        <v>16</v>
      </c>
      <c r="B57" s="26" t="s">
        <v>1771</v>
      </c>
      <c r="C57" s="26" t="s">
        <v>79</v>
      </c>
      <c r="D57" s="27">
        <v>1994</v>
      </c>
      <c r="E57" s="28">
        <v>3</v>
      </c>
      <c r="F57" s="28">
        <v>0</v>
      </c>
      <c r="G57" s="28">
        <v>0</v>
      </c>
      <c r="H57" s="28">
        <v>2</v>
      </c>
      <c r="I57" s="346">
        <v>2</v>
      </c>
      <c r="J57" s="24" t="s">
        <v>111</v>
      </c>
    </row>
    <row r="58" spans="1:10" ht="10.5">
      <c r="A58" s="25">
        <v>16</v>
      </c>
      <c r="B58" s="26" t="s">
        <v>1754</v>
      </c>
      <c r="C58" s="26" t="s">
        <v>40</v>
      </c>
      <c r="D58" s="27">
        <v>1994</v>
      </c>
      <c r="E58" s="28">
        <v>2</v>
      </c>
      <c r="F58" s="28">
        <v>0</v>
      </c>
      <c r="G58" s="28">
        <v>0</v>
      </c>
      <c r="H58" s="28">
        <v>2</v>
      </c>
      <c r="I58" s="346">
        <v>2</v>
      </c>
      <c r="J58" s="24" t="s">
        <v>111</v>
      </c>
    </row>
    <row r="59" spans="1:10" ht="10.5">
      <c r="A59" s="25">
        <v>16</v>
      </c>
      <c r="B59" s="26" t="s">
        <v>1764</v>
      </c>
      <c r="C59" s="26" t="s">
        <v>23</v>
      </c>
      <c r="D59" s="27">
        <v>1994</v>
      </c>
      <c r="E59" s="28" t="s">
        <v>77</v>
      </c>
      <c r="F59" s="28">
        <v>0</v>
      </c>
      <c r="G59" s="28">
        <v>0</v>
      </c>
      <c r="H59" s="28">
        <v>2</v>
      </c>
      <c r="I59" s="346">
        <v>2</v>
      </c>
      <c r="J59" s="24" t="s">
        <v>111</v>
      </c>
    </row>
    <row r="60" spans="1:10" ht="10.5">
      <c r="A60" s="25">
        <v>19</v>
      </c>
      <c r="B60" s="26" t="s">
        <v>1778</v>
      </c>
      <c r="C60" s="26" t="s">
        <v>45</v>
      </c>
      <c r="D60" s="27">
        <v>1993</v>
      </c>
      <c r="E60" s="28" t="s">
        <v>77</v>
      </c>
      <c r="F60" s="28">
        <v>0</v>
      </c>
      <c r="G60" s="28">
        <v>0</v>
      </c>
      <c r="H60" s="28">
        <v>1</v>
      </c>
      <c r="I60" s="346">
        <v>1</v>
      </c>
      <c r="J60" s="24" t="s">
        <v>111</v>
      </c>
    </row>
    <row r="61" spans="1:10" ht="10.5">
      <c r="A61" s="25">
        <v>20</v>
      </c>
      <c r="B61" s="26" t="s">
        <v>1816</v>
      </c>
      <c r="C61" s="26" t="s">
        <v>118</v>
      </c>
      <c r="D61" s="27">
        <v>1992</v>
      </c>
      <c r="E61" s="28" t="s">
        <v>119</v>
      </c>
      <c r="F61" s="28">
        <v>0</v>
      </c>
      <c r="G61" s="28">
        <v>0</v>
      </c>
      <c r="H61" s="28">
        <v>1</v>
      </c>
      <c r="I61" s="346">
        <v>3</v>
      </c>
      <c r="J61" s="24" t="s">
        <v>111</v>
      </c>
    </row>
    <row r="62" spans="1:10" ht="10.5">
      <c r="A62" s="25">
        <v>21</v>
      </c>
      <c r="B62" s="26" t="s">
        <v>1812</v>
      </c>
      <c r="C62" s="26" t="s">
        <v>57</v>
      </c>
      <c r="D62" s="27">
        <v>1995</v>
      </c>
      <c r="E62" s="28" t="s">
        <v>35</v>
      </c>
      <c r="F62" s="28">
        <v>0</v>
      </c>
      <c r="G62" s="28">
        <v>0</v>
      </c>
      <c r="H62" s="28">
        <v>1</v>
      </c>
      <c r="I62" s="346">
        <v>4</v>
      </c>
      <c r="J62" s="24" t="s">
        <v>111</v>
      </c>
    </row>
    <row r="63" spans="1:10" ht="11.25" thickBot="1">
      <c r="A63" s="32"/>
      <c r="B63" s="33" t="s">
        <v>1821</v>
      </c>
      <c r="C63" s="33" t="s">
        <v>134</v>
      </c>
      <c r="D63" s="34">
        <v>1994</v>
      </c>
      <c r="E63" s="35" t="s">
        <v>119</v>
      </c>
      <c r="F63" s="35">
        <v>0</v>
      </c>
      <c r="G63" s="35">
        <v>0</v>
      </c>
      <c r="H63" s="35">
        <v>0</v>
      </c>
      <c r="I63" s="347">
        <v>0</v>
      </c>
      <c r="J63" s="38"/>
    </row>
    <row r="65" ht="12.75">
      <c r="A65" s="4" t="s">
        <v>137</v>
      </c>
    </row>
    <row r="67" ht="12.75">
      <c r="A67" s="4" t="s">
        <v>138</v>
      </c>
    </row>
  </sheetData>
  <mergeCells count="24">
    <mergeCell ref="A36:J36"/>
    <mergeCell ref="A37:J37"/>
    <mergeCell ref="A38:J38"/>
    <mergeCell ref="A40:A41"/>
    <mergeCell ref="B40:B41"/>
    <mergeCell ref="C40:C41"/>
    <mergeCell ref="D40:D41"/>
    <mergeCell ref="E40:E41"/>
    <mergeCell ref="F40:I40"/>
    <mergeCell ref="J40:J41"/>
    <mergeCell ref="A1:K1"/>
    <mergeCell ref="A2:K2"/>
    <mergeCell ref="F3:K3"/>
    <mergeCell ref="B8:B9"/>
    <mergeCell ref="C8:C9"/>
    <mergeCell ref="D8:D9"/>
    <mergeCell ref="A3:B3"/>
    <mergeCell ref="A4:K4"/>
    <mergeCell ref="A5:K5"/>
    <mergeCell ref="A8:A9"/>
    <mergeCell ref="K8:K9"/>
    <mergeCell ref="A6:K6"/>
    <mergeCell ref="E8:E9"/>
    <mergeCell ref="F8:I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82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1">
      <selection activeCell="A1" sqref="A1:I1"/>
    </sheetView>
  </sheetViews>
  <sheetFormatPr defaultColWidth="9.140625" defaultRowHeight="12.75"/>
  <cols>
    <col min="1" max="1" width="5.8515625" style="386" customWidth="1"/>
    <col min="2" max="2" width="24.00390625" style="386" bestFit="1" customWidth="1"/>
    <col min="3" max="3" width="30.140625" style="386" bestFit="1" customWidth="1"/>
    <col min="4" max="4" width="5.57421875" style="386" bestFit="1" customWidth="1"/>
    <col min="5" max="5" width="6.140625" style="386" bestFit="1" customWidth="1"/>
    <col min="6" max="8" width="7.140625" style="386" customWidth="1"/>
    <col min="9" max="9" width="6.28125" style="386" bestFit="1" customWidth="1"/>
    <col min="10" max="16384" width="9.140625" style="386" customWidth="1"/>
  </cols>
  <sheetData>
    <row r="1" spans="1:9" ht="18">
      <c r="A1" s="548" t="s">
        <v>0</v>
      </c>
      <c r="B1" s="548"/>
      <c r="C1" s="548"/>
      <c r="D1" s="548"/>
      <c r="E1" s="548"/>
      <c r="F1" s="548"/>
      <c r="G1" s="548"/>
      <c r="H1" s="548"/>
      <c r="I1" s="548"/>
    </row>
    <row r="2" spans="1:9" ht="15">
      <c r="A2" s="549" t="s">
        <v>1</v>
      </c>
      <c r="B2" s="549"/>
      <c r="C2" s="549"/>
      <c r="D2" s="549"/>
      <c r="E2" s="549"/>
      <c r="F2" s="549"/>
      <c r="G2" s="549"/>
      <c r="H2" s="549"/>
      <c r="I2" s="549"/>
    </row>
    <row r="3" spans="1:9" ht="12.75">
      <c r="A3" s="550" t="s">
        <v>2</v>
      </c>
      <c r="B3" s="550"/>
      <c r="C3" s="388"/>
      <c r="D3" s="388"/>
      <c r="E3" s="388"/>
      <c r="F3" s="551" t="s">
        <v>2013</v>
      </c>
      <c r="G3" s="551"/>
      <c r="H3" s="551"/>
      <c r="I3" s="551"/>
    </row>
    <row r="4" spans="1:9" ht="10.5">
      <c r="A4" s="390"/>
      <c r="B4" s="390"/>
      <c r="C4" s="390"/>
      <c r="D4" s="390"/>
      <c r="E4" s="390"/>
      <c r="F4" s="391"/>
      <c r="G4" s="391"/>
      <c r="H4" s="391"/>
      <c r="I4" s="391"/>
    </row>
    <row r="5" spans="1:9" ht="10.5">
      <c r="A5" s="547" t="s">
        <v>2024</v>
      </c>
      <c r="B5" s="547"/>
      <c r="C5" s="547"/>
      <c r="D5" s="547"/>
      <c r="E5" s="547"/>
      <c r="F5" s="547"/>
      <c r="G5" s="547"/>
      <c r="H5" s="547"/>
      <c r="I5" s="547"/>
    </row>
    <row r="6" spans="1:9" ht="11.25" thickBot="1">
      <c r="A6" s="393"/>
      <c r="B6" s="393"/>
      <c r="C6" s="393"/>
      <c r="D6" s="393"/>
      <c r="E6" s="393"/>
      <c r="F6" s="393"/>
      <c r="G6" s="393"/>
      <c r="H6" s="393"/>
      <c r="I6" s="393"/>
    </row>
    <row r="7" spans="1:9" ht="11.25" thickBot="1">
      <c r="A7" s="394" t="s">
        <v>5</v>
      </c>
      <c r="B7" s="395" t="s">
        <v>2025</v>
      </c>
      <c r="C7" s="395" t="s">
        <v>7</v>
      </c>
      <c r="D7" s="395" t="s">
        <v>8</v>
      </c>
      <c r="E7" s="395" t="s">
        <v>2026</v>
      </c>
      <c r="F7" s="396" t="s">
        <v>2027</v>
      </c>
      <c r="G7" s="396" t="s">
        <v>2028</v>
      </c>
      <c r="H7" s="396" t="s">
        <v>2029</v>
      </c>
      <c r="I7" s="397" t="s">
        <v>1054</v>
      </c>
    </row>
    <row r="8" spans="1:9" ht="10.5">
      <c r="A8" s="398">
        <v>1</v>
      </c>
      <c r="B8" s="327" t="s">
        <v>1486</v>
      </c>
      <c r="C8" s="399" t="s">
        <v>23</v>
      </c>
      <c r="D8" s="400">
        <v>1986</v>
      </c>
      <c r="E8" s="401" t="s">
        <v>653</v>
      </c>
      <c r="F8" s="399">
        <v>1</v>
      </c>
      <c r="G8" s="327">
        <v>1</v>
      </c>
      <c r="H8" s="399">
        <v>2</v>
      </c>
      <c r="I8" s="402">
        <f aca="true" t="shared" si="0" ref="I8:I29">SUM(F8:H8)</f>
        <v>4</v>
      </c>
    </row>
    <row r="9" spans="1:9" ht="10.5">
      <c r="A9" s="403">
        <v>2</v>
      </c>
      <c r="B9" s="318" t="s">
        <v>1540</v>
      </c>
      <c r="C9" s="404" t="s">
        <v>34</v>
      </c>
      <c r="D9" s="405">
        <v>1986</v>
      </c>
      <c r="E9" s="406" t="s">
        <v>141</v>
      </c>
      <c r="F9" s="404">
        <v>2</v>
      </c>
      <c r="G9" s="318">
        <v>6</v>
      </c>
      <c r="H9" s="404">
        <v>5</v>
      </c>
      <c r="I9" s="407">
        <f t="shared" si="0"/>
        <v>13</v>
      </c>
    </row>
    <row r="10" spans="1:9" ht="10.5">
      <c r="A10" s="403">
        <v>3</v>
      </c>
      <c r="B10" s="318" t="s">
        <v>1559</v>
      </c>
      <c r="C10" s="404" t="s">
        <v>45</v>
      </c>
      <c r="D10" s="405">
        <v>1987</v>
      </c>
      <c r="E10" s="406" t="s">
        <v>143</v>
      </c>
      <c r="F10" s="404">
        <v>6</v>
      </c>
      <c r="G10" s="318">
        <v>9</v>
      </c>
      <c r="H10" s="404">
        <v>1</v>
      </c>
      <c r="I10" s="407">
        <f t="shared" si="0"/>
        <v>16</v>
      </c>
    </row>
    <row r="11" spans="1:9" ht="10.5">
      <c r="A11" s="408">
        <v>4</v>
      </c>
      <c r="B11" s="322" t="s">
        <v>1511</v>
      </c>
      <c r="C11" s="409" t="s">
        <v>23</v>
      </c>
      <c r="D11" s="410">
        <v>1986</v>
      </c>
      <c r="E11" s="411" t="s">
        <v>143</v>
      </c>
      <c r="F11" s="409">
        <v>9</v>
      </c>
      <c r="G11" s="322">
        <v>3</v>
      </c>
      <c r="H11" s="409">
        <v>4</v>
      </c>
      <c r="I11" s="412">
        <f t="shared" si="0"/>
        <v>16</v>
      </c>
    </row>
    <row r="12" spans="1:9" ht="10.5">
      <c r="A12" s="408">
        <v>5</v>
      </c>
      <c r="B12" s="322" t="s">
        <v>1498</v>
      </c>
      <c r="C12" s="409" t="s">
        <v>23</v>
      </c>
      <c r="D12" s="410">
        <v>1986</v>
      </c>
      <c r="E12" s="411" t="s">
        <v>141</v>
      </c>
      <c r="F12" s="409">
        <v>3</v>
      </c>
      <c r="G12" s="322">
        <v>2</v>
      </c>
      <c r="H12" s="409">
        <v>13</v>
      </c>
      <c r="I12" s="412">
        <f t="shared" si="0"/>
        <v>18</v>
      </c>
    </row>
    <row r="13" spans="1:9" ht="10.5">
      <c r="A13" s="408">
        <v>6</v>
      </c>
      <c r="B13" s="322" t="s">
        <v>1566</v>
      </c>
      <c r="C13" s="409" t="s">
        <v>68</v>
      </c>
      <c r="D13" s="410">
        <v>1986</v>
      </c>
      <c r="E13" s="411" t="s">
        <v>141</v>
      </c>
      <c r="F13" s="409">
        <v>7</v>
      </c>
      <c r="G13" s="322">
        <v>10</v>
      </c>
      <c r="H13" s="409">
        <v>3</v>
      </c>
      <c r="I13" s="412">
        <f t="shared" si="0"/>
        <v>20</v>
      </c>
    </row>
    <row r="14" spans="1:9" ht="10.5">
      <c r="A14" s="408">
        <v>7</v>
      </c>
      <c r="B14" s="322" t="s">
        <v>1553</v>
      </c>
      <c r="C14" s="409" t="s">
        <v>68</v>
      </c>
      <c r="D14" s="410">
        <v>1987</v>
      </c>
      <c r="E14" s="411" t="s">
        <v>141</v>
      </c>
      <c r="F14" s="409">
        <v>8</v>
      </c>
      <c r="G14" s="322">
        <v>8</v>
      </c>
      <c r="H14" s="409">
        <v>6</v>
      </c>
      <c r="I14" s="412">
        <f t="shared" si="0"/>
        <v>22</v>
      </c>
    </row>
    <row r="15" spans="1:9" ht="10.5">
      <c r="A15" s="408">
        <v>8</v>
      </c>
      <c r="B15" s="322" t="s">
        <v>1597</v>
      </c>
      <c r="C15" s="409" t="s">
        <v>134</v>
      </c>
      <c r="D15" s="410">
        <v>1986</v>
      </c>
      <c r="E15" s="411" t="s">
        <v>143</v>
      </c>
      <c r="F15" s="409">
        <v>5</v>
      </c>
      <c r="G15" s="322">
        <v>15</v>
      </c>
      <c r="H15" s="409">
        <v>8</v>
      </c>
      <c r="I15" s="412">
        <f t="shared" si="0"/>
        <v>28</v>
      </c>
    </row>
    <row r="16" spans="1:9" ht="10.5">
      <c r="A16" s="408">
        <v>9</v>
      </c>
      <c r="B16" s="322" t="s">
        <v>1590</v>
      </c>
      <c r="C16" s="409" t="s">
        <v>68</v>
      </c>
      <c r="D16" s="410">
        <v>1986</v>
      </c>
      <c r="E16" s="411" t="s">
        <v>143</v>
      </c>
      <c r="F16" s="409">
        <v>11</v>
      </c>
      <c r="G16" s="322">
        <v>14</v>
      </c>
      <c r="H16" s="409">
        <v>7</v>
      </c>
      <c r="I16" s="412">
        <f t="shared" si="0"/>
        <v>32</v>
      </c>
    </row>
    <row r="17" spans="1:9" ht="10.5">
      <c r="A17" s="408">
        <v>10</v>
      </c>
      <c r="B17" s="322" t="s">
        <v>1571</v>
      </c>
      <c r="C17" s="409" t="s">
        <v>57</v>
      </c>
      <c r="D17" s="410">
        <v>1987</v>
      </c>
      <c r="E17" s="411" t="s">
        <v>143</v>
      </c>
      <c r="F17" s="409">
        <v>12</v>
      </c>
      <c r="G17" s="322">
        <v>11</v>
      </c>
      <c r="H17" s="409">
        <v>10</v>
      </c>
      <c r="I17" s="412">
        <f t="shared" si="0"/>
        <v>33</v>
      </c>
    </row>
    <row r="18" spans="1:9" ht="10.5">
      <c r="A18" s="408">
        <v>11</v>
      </c>
      <c r="B18" s="322" t="s">
        <v>1610</v>
      </c>
      <c r="C18" s="409" t="s">
        <v>34</v>
      </c>
      <c r="D18" s="410">
        <v>1987</v>
      </c>
      <c r="E18" s="411" t="s">
        <v>143</v>
      </c>
      <c r="F18" s="409">
        <v>9</v>
      </c>
      <c r="G18" s="322">
        <v>18</v>
      </c>
      <c r="H18" s="409">
        <v>11</v>
      </c>
      <c r="I18" s="412">
        <f t="shared" si="0"/>
        <v>38</v>
      </c>
    </row>
    <row r="19" spans="1:9" ht="10.5">
      <c r="A19" s="408">
        <v>12</v>
      </c>
      <c r="B19" s="322" t="s">
        <v>1583</v>
      </c>
      <c r="C19" s="409" t="s">
        <v>231</v>
      </c>
      <c r="D19" s="410">
        <v>1987</v>
      </c>
      <c r="E19" s="411" t="s">
        <v>143</v>
      </c>
      <c r="F19" s="409">
        <v>16</v>
      </c>
      <c r="G19" s="322">
        <v>13</v>
      </c>
      <c r="H19" s="409">
        <v>9</v>
      </c>
      <c r="I19" s="412">
        <f t="shared" si="0"/>
        <v>38</v>
      </c>
    </row>
    <row r="20" spans="1:9" ht="10.5">
      <c r="A20" s="408">
        <v>13</v>
      </c>
      <c r="B20" s="322" t="s">
        <v>1524</v>
      </c>
      <c r="C20" s="409" t="s">
        <v>48</v>
      </c>
      <c r="D20" s="410">
        <v>1986</v>
      </c>
      <c r="E20" s="411" t="s">
        <v>653</v>
      </c>
      <c r="F20" s="409">
        <v>21</v>
      </c>
      <c r="G20" s="322">
        <v>4</v>
      </c>
      <c r="H20" s="409">
        <v>17</v>
      </c>
      <c r="I20" s="412">
        <f t="shared" si="0"/>
        <v>42</v>
      </c>
    </row>
    <row r="21" spans="1:9" ht="10.5">
      <c r="A21" s="408">
        <v>14</v>
      </c>
      <c r="B21" s="322" t="s">
        <v>1578</v>
      </c>
      <c r="C21" s="409" t="s">
        <v>23</v>
      </c>
      <c r="D21" s="410">
        <v>1986</v>
      </c>
      <c r="E21" s="411" t="s">
        <v>143</v>
      </c>
      <c r="F21" s="409">
        <v>15</v>
      </c>
      <c r="G21" s="322">
        <v>12</v>
      </c>
      <c r="H21" s="409">
        <v>18</v>
      </c>
      <c r="I21" s="412">
        <f t="shared" si="0"/>
        <v>45</v>
      </c>
    </row>
    <row r="22" spans="1:9" ht="10.5">
      <c r="A22" s="408">
        <v>15</v>
      </c>
      <c r="B22" s="322" t="s">
        <v>1547</v>
      </c>
      <c r="C22" s="409" t="s">
        <v>23</v>
      </c>
      <c r="D22" s="410">
        <v>1987</v>
      </c>
      <c r="E22" s="411" t="s">
        <v>143</v>
      </c>
      <c r="F22" s="409">
        <v>18</v>
      </c>
      <c r="G22" s="322">
        <v>7</v>
      </c>
      <c r="H22" s="409">
        <v>21</v>
      </c>
      <c r="I22" s="412">
        <f t="shared" si="0"/>
        <v>46</v>
      </c>
    </row>
    <row r="23" spans="1:9" ht="10.5">
      <c r="A23" s="408">
        <v>16</v>
      </c>
      <c r="B23" s="322" t="s">
        <v>1533</v>
      </c>
      <c r="C23" s="409" t="s">
        <v>23</v>
      </c>
      <c r="D23" s="410">
        <v>1986</v>
      </c>
      <c r="E23" s="411" t="s">
        <v>143</v>
      </c>
      <c r="F23" s="409">
        <v>27</v>
      </c>
      <c r="G23" s="322">
        <v>5</v>
      </c>
      <c r="H23" s="409">
        <v>16</v>
      </c>
      <c r="I23" s="412">
        <f t="shared" si="0"/>
        <v>48</v>
      </c>
    </row>
    <row r="24" spans="1:9" ht="10.5">
      <c r="A24" s="408">
        <v>17</v>
      </c>
      <c r="B24" s="322" t="s">
        <v>1625</v>
      </c>
      <c r="C24" s="409" t="s">
        <v>218</v>
      </c>
      <c r="D24" s="410">
        <v>1986</v>
      </c>
      <c r="E24" s="411" t="s">
        <v>143</v>
      </c>
      <c r="F24" s="409">
        <v>19</v>
      </c>
      <c r="G24" s="322">
        <v>22</v>
      </c>
      <c r="H24" s="409">
        <v>14</v>
      </c>
      <c r="I24" s="412">
        <f t="shared" si="0"/>
        <v>55</v>
      </c>
    </row>
    <row r="25" spans="1:9" ht="10.5">
      <c r="A25" s="408">
        <v>18</v>
      </c>
      <c r="B25" s="322" t="s">
        <v>1614</v>
      </c>
      <c r="C25" s="409" t="s">
        <v>175</v>
      </c>
      <c r="D25" s="410">
        <v>1986</v>
      </c>
      <c r="E25" s="411" t="s">
        <v>143</v>
      </c>
      <c r="F25" s="409">
        <v>25.5</v>
      </c>
      <c r="G25" s="322">
        <v>19</v>
      </c>
      <c r="H25" s="409">
        <v>15</v>
      </c>
      <c r="I25" s="412">
        <f t="shared" si="0"/>
        <v>59.5</v>
      </c>
    </row>
    <row r="26" spans="1:9" ht="10.5">
      <c r="A26" s="408">
        <v>19</v>
      </c>
      <c r="B26" s="322" t="s">
        <v>1603</v>
      </c>
      <c r="C26" s="409" t="s">
        <v>51</v>
      </c>
      <c r="D26" s="410">
        <v>1986</v>
      </c>
      <c r="E26" s="411" t="s">
        <v>143</v>
      </c>
      <c r="F26" s="409">
        <v>23</v>
      </c>
      <c r="G26" s="322">
        <v>16</v>
      </c>
      <c r="H26" s="409">
        <v>21</v>
      </c>
      <c r="I26" s="412">
        <f t="shared" si="0"/>
        <v>60</v>
      </c>
    </row>
    <row r="27" spans="1:9" ht="10.5">
      <c r="A27" s="408">
        <v>20</v>
      </c>
      <c r="B27" s="322" t="s">
        <v>1621</v>
      </c>
      <c r="C27" s="409" t="s">
        <v>23</v>
      </c>
      <c r="D27" s="410">
        <v>1987</v>
      </c>
      <c r="E27" s="411" t="s">
        <v>143</v>
      </c>
      <c r="F27" s="409">
        <v>20</v>
      </c>
      <c r="G27" s="322">
        <v>21</v>
      </c>
      <c r="H27" s="409">
        <v>21</v>
      </c>
      <c r="I27" s="412">
        <f t="shared" si="0"/>
        <v>62</v>
      </c>
    </row>
    <row r="28" spans="1:9" ht="10.5">
      <c r="A28" s="408">
        <v>21</v>
      </c>
      <c r="B28" s="322" t="s">
        <v>1606</v>
      </c>
      <c r="C28" s="409" t="s">
        <v>31</v>
      </c>
      <c r="D28" s="410">
        <v>1987</v>
      </c>
      <c r="E28" s="411" t="s">
        <v>143</v>
      </c>
      <c r="F28" s="409">
        <v>31</v>
      </c>
      <c r="G28" s="322">
        <v>17</v>
      </c>
      <c r="H28" s="409">
        <v>18</v>
      </c>
      <c r="I28" s="412">
        <f t="shared" si="0"/>
        <v>66</v>
      </c>
    </row>
    <row r="29" spans="1:9" ht="11.25" thickBot="1">
      <c r="A29" s="414">
        <v>22</v>
      </c>
      <c r="B29" s="334" t="s">
        <v>1632</v>
      </c>
      <c r="C29" s="415" t="s">
        <v>410</v>
      </c>
      <c r="D29" s="416">
        <v>1987</v>
      </c>
      <c r="E29" s="417" t="s">
        <v>143</v>
      </c>
      <c r="F29" s="415">
        <v>22</v>
      </c>
      <c r="G29" s="334">
        <v>24</v>
      </c>
      <c r="H29" s="415">
        <v>24</v>
      </c>
      <c r="I29" s="418">
        <f t="shared" si="0"/>
        <v>70</v>
      </c>
    </row>
    <row r="31" spans="1:9" ht="10.5">
      <c r="A31" s="547" t="s">
        <v>2030</v>
      </c>
      <c r="B31" s="547"/>
      <c r="C31" s="547"/>
      <c r="D31" s="547"/>
      <c r="E31" s="547"/>
      <c r="F31" s="547"/>
      <c r="G31" s="547"/>
      <c r="H31" s="547"/>
      <c r="I31" s="547"/>
    </row>
    <row r="32" spans="1:9" ht="11.25" thickBot="1">
      <c r="A32" s="393"/>
      <c r="B32" s="393"/>
      <c r="C32" s="393"/>
      <c r="D32" s="393"/>
      <c r="E32" s="393"/>
      <c r="F32" s="393"/>
      <c r="G32" s="393"/>
      <c r="H32" s="393"/>
      <c r="I32" s="393"/>
    </row>
    <row r="33" spans="1:9" ht="11.25" thickBot="1">
      <c r="A33" s="394" t="s">
        <v>5</v>
      </c>
      <c r="B33" s="395" t="s">
        <v>2025</v>
      </c>
      <c r="C33" s="395" t="s">
        <v>7</v>
      </c>
      <c r="D33" s="395" t="s">
        <v>8</v>
      </c>
      <c r="E33" s="395" t="s">
        <v>2026</v>
      </c>
      <c r="F33" s="396" t="s">
        <v>2027</v>
      </c>
      <c r="G33" s="396" t="s">
        <v>2028</v>
      </c>
      <c r="H33" s="396" t="s">
        <v>2029</v>
      </c>
      <c r="I33" s="397" t="s">
        <v>1054</v>
      </c>
    </row>
    <row r="34" spans="1:9" ht="10.5">
      <c r="A34" s="398">
        <v>1</v>
      </c>
      <c r="B34" s="96" t="s">
        <v>716</v>
      </c>
      <c r="C34" s="399" t="s">
        <v>40</v>
      </c>
      <c r="D34" s="400">
        <v>1987</v>
      </c>
      <c r="E34" s="401" t="s">
        <v>141</v>
      </c>
      <c r="F34" s="399">
        <v>2</v>
      </c>
      <c r="G34" s="96">
        <v>1</v>
      </c>
      <c r="H34" s="399">
        <v>3</v>
      </c>
      <c r="I34" s="402">
        <f aca="true" t="shared" si="1" ref="I34:I51">SUM(F34:H34)</f>
        <v>6</v>
      </c>
    </row>
    <row r="35" spans="1:9" ht="10.5">
      <c r="A35" s="403">
        <v>2</v>
      </c>
      <c r="B35" s="88" t="s">
        <v>727</v>
      </c>
      <c r="C35" s="404" t="s">
        <v>23</v>
      </c>
      <c r="D35" s="405">
        <v>1986</v>
      </c>
      <c r="E35" s="406" t="s">
        <v>141</v>
      </c>
      <c r="F35" s="404">
        <v>4</v>
      </c>
      <c r="G35" s="88">
        <v>3</v>
      </c>
      <c r="H35" s="404">
        <v>1</v>
      </c>
      <c r="I35" s="407">
        <f t="shared" si="1"/>
        <v>8</v>
      </c>
    </row>
    <row r="36" spans="1:9" ht="10.5">
      <c r="A36" s="403">
        <v>3</v>
      </c>
      <c r="B36" s="88" t="s">
        <v>733</v>
      </c>
      <c r="C36" s="404" t="s">
        <v>218</v>
      </c>
      <c r="D36" s="405">
        <v>1987</v>
      </c>
      <c r="E36" s="406" t="s">
        <v>141</v>
      </c>
      <c r="F36" s="404">
        <v>1</v>
      </c>
      <c r="G36" s="88">
        <v>4</v>
      </c>
      <c r="H36" s="404">
        <v>4</v>
      </c>
      <c r="I36" s="407">
        <f t="shared" si="1"/>
        <v>9</v>
      </c>
    </row>
    <row r="37" spans="1:9" ht="10.5">
      <c r="A37" s="408">
        <v>4</v>
      </c>
      <c r="B37" s="92" t="s">
        <v>738</v>
      </c>
      <c r="C37" s="409" t="s">
        <v>57</v>
      </c>
      <c r="D37" s="410">
        <v>1987</v>
      </c>
      <c r="E37" s="411" t="s">
        <v>141</v>
      </c>
      <c r="F37" s="409">
        <v>3</v>
      </c>
      <c r="G37" s="92">
        <v>5</v>
      </c>
      <c r="H37" s="409">
        <v>2</v>
      </c>
      <c r="I37" s="412">
        <f t="shared" si="1"/>
        <v>10</v>
      </c>
    </row>
    <row r="38" spans="1:9" ht="10.5">
      <c r="A38" s="408">
        <v>5</v>
      </c>
      <c r="B38" s="92" t="s">
        <v>762</v>
      </c>
      <c r="C38" s="409" t="s">
        <v>23</v>
      </c>
      <c r="D38" s="410">
        <v>1987</v>
      </c>
      <c r="E38" s="411" t="s">
        <v>143</v>
      </c>
      <c r="F38" s="409">
        <v>7</v>
      </c>
      <c r="G38" s="92">
        <v>11</v>
      </c>
      <c r="H38" s="409">
        <v>5</v>
      </c>
      <c r="I38" s="412">
        <f t="shared" si="1"/>
        <v>23</v>
      </c>
    </row>
    <row r="39" spans="1:9" ht="10.5">
      <c r="A39" s="408">
        <v>6</v>
      </c>
      <c r="B39" s="92" t="s">
        <v>750</v>
      </c>
      <c r="C39" s="409" t="s">
        <v>68</v>
      </c>
      <c r="D39" s="410">
        <v>1986</v>
      </c>
      <c r="E39" s="411" t="s">
        <v>141</v>
      </c>
      <c r="F39" s="409">
        <v>6</v>
      </c>
      <c r="G39" s="92">
        <v>8</v>
      </c>
      <c r="H39" s="409">
        <v>10</v>
      </c>
      <c r="I39" s="412">
        <f t="shared" si="1"/>
        <v>24</v>
      </c>
    </row>
    <row r="40" spans="1:9" ht="10.5">
      <c r="A40" s="408">
        <v>7</v>
      </c>
      <c r="B40" s="92" t="s">
        <v>777</v>
      </c>
      <c r="C40" s="409" t="s">
        <v>175</v>
      </c>
      <c r="D40" s="410">
        <v>1987</v>
      </c>
      <c r="E40" s="411" t="s">
        <v>143</v>
      </c>
      <c r="F40" s="409">
        <v>5</v>
      </c>
      <c r="G40" s="92">
        <v>15</v>
      </c>
      <c r="H40" s="409">
        <v>6</v>
      </c>
      <c r="I40" s="412">
        <f t="shared" si="1"/>
        <v>26</v>
      </c>
    </row>
    <row r="41" spans="1:9" ht="10.5">
      <c r="A41" s="408">
        <v>8</v>
      </c>
      <c r="B41" s="92" t="s">
        <v>754</v>
      </c>
      <c r="C41" s="409" t="s">
        <v>23</v>
      </c>
      <c r="D41" s="410">
        <v>1986</v>
      </c>
      <c r="E41" s="411" t="s">
        <v>143</v>
      </c>
      <c r="F41" s="409">
        <v>10</v>
      </c>
      <c r="G41" s="92">
        <v>9</v>
      </c>
      <c r="H41" s="409">
        <v>7</v>
      </c>
      <c r="I41" s="412">
        <f t="shared" si="1"/>
        <v>26</v>
      </c>
    </row>
    <row r="42" spans="1:9" ht="10.5">
      <c r="A42" s="408">
        <v>9</v>
      </c>
      <c r="B42" s="92" t="s">
        <v>722</v>
      </c>
      <c r="C42" s="409" t="s">
        <v>23</v>
      </c>
      <c r="D42" s="410">
        <v>1987</v>
      </c>
      <c r="E42" s="411" t="s">
        <v>141</v>
      </c>
      <c r="F42" s="409">
        <v>14</v>
      </c>
      <c r="G42" s="92">
        <v>2</v>
      </c>
      <c r="H42" s="409">
        <v>12</v>
      </c>
      <c r="I42" s="412">
        <f t="shared" si="1"/>
        <v>28</v>
      </c>
    </row>
    <row r="43" spans="1:9" ht="10.5">
      <c r="A43" s="408">
        <v>10</v>
      </c>
      <c r="B43" s="92" t="s">
        <v>758</v>
      </c>
      <c r="C43" s="409" t="s">
        <v>57</v>
      </c>
      <c r="D43" s="410">
        <v>1987</v>
      </c>
      <c r="E43" s="411" t="s">
        <v>143</v>
      </c>
      <c r="F43" s="409">
        <v>9</v>
      </c>
      <c r="G43" s="92">
        <v>10</v>
      </c>
      <c r="H43" s="409">
        <v>9</v>
      </c>
      <c r="I43" s="412">
        <f t="shared" si="1"/>
        <v>28</v>
      </c>
    </row>
    <row r="44" spans="1:9" ht="10.5">
      <c r="A44" s="408">
        <v>11</v>
      </c>
      <c r="B44" s="92" t="s">
        <v>780</v>
      </c>
      <c r="C44" s="409" t="s">
        <v>45</v>
      </c>
      <c r="D44" s="410">
        <v>1986</v>
      </c>
      <c r="E44" s="411" t="s">
        <v>143</v>
      </c>
      <c r="F44" s="409">
        <v>8</v>
      </c>
      <c r="G44" s="92">
        <v>16</v>
      </c>
      <c r="H44" s="409">
        <v>8</v>
      </c>
      <c r="I44" s="412">
        <f t="shared" si="1"/>
        <v>32</v>
      </c>
    </row>
    <row r="45" spans="1:9" ht="10.5">
      <c r="A45" s="408">
        <v>12</v>
      </c>
      <c r="B45" s="92" t="s">
        <v>742</v>
      </c>
      <c r="C45" s="409" t="s">
        <v>31</v>
      </c>
      <c r="D45" s="410">
        <v>1987</v>
      </c>
      <c r="E45" s="411" t="s">
        <v>141</v>
      </c>
      <c r="F45" s="409">
        <v>15</v>
      </c>
      <c r="G45" s="92">
        <v>6</v>
      </c>
      <c r="H45" s="409">
        <v>15</v>
      </c>
      <c r="I45" s="412">
        <f t="shared" si="1"/>
        <v>36</v>
      </c>
    </row>
    <row r="46" spans="1:9" ht="10.5">
      <c r="A46" s="408">
        <v>13</v>
      </c>
      <c r="B46" s="92" t="s">
        <v>746</v>
      </c>
      <c r="C46" s="409" t="s">
        <v>118</v>
      </c>
      <c r="D46" s="410">
        <v>1987</v>
      </c>
      <c r="E46" s="411" t="s">
        <v>143</v>
      </c>
      <c r="F46" s="409">
        <v>12</v>
      </c>
      <c r="G46" s="92">
        <v>7</v>
      </c>
      <c r="H46" s="409">
        <v>17</v>
      </c>
      <c r="I46" s="412">
        <f t="shared" si="1"/>
        <v>36</v>
      </c>
    </row>
    <row r="47" spans="1:9" ht="10.5">
      <c r="A47" s="408">
        <v>14</v>
      </c>
      <c r="B47" s="92" t="s">
        <v>774</v>
      </c>
      <c r="C47" s="409" t="s">
        <v>175</v>
      </c>
      <c r="D47" s="410">
        <v>1986</v>
      </c>
      <c r="E47" s="411" t="s">
        <v>143</v>
      </c>
      <c r="F47" s="409">
        <v>11</v>
      </c>
      <c r="G47" s="92">
        <v>14</v>
      </c>
      <c r="H47" s="409">
        <v>13</v>
      </c>
      <c r="I47" s="412">
        <f t="shared" si="1"/>
        <v>38</v>
      </c>
    </row>
    <row r="48" spans="1:9" ht="10.5">
      <c r="A48" s="408">
        <v>15</v>
      </c>
      <c r="B48" s="92" t="s">
        <v>770</v>
      </c>
      <c r="C48" s="409" t="s">
        <v>57</v>
      </c>
      <c r="D48" s="410">
        <v>1987</v>
      </c>
      <c r="E48" s="411" t="s">
        <v>143</v>
      </c>
      <c r="F48" s="409">
        <v>13</v>
      </c>
      <c r="G48" s="92">
        <v>13</v>
      </c>
      <c r="H48" s="409">
        <v>16</v>
      </c>
      <c r="I48" s="412">
        <f t="shared" si="1"/>
        <v>42</v>
      </c>
    </row>
    <row r="49" spans="1:9" ht="10.5">
      <c r="A49" s="408">
        <v>16</v>
      </c>
      <c r="B49" s="92" t="s">
        <v>766</v>
      </c>
      <c r="C49" s="409" t="s">
        <v>48</v>
      </c>
      <c r="D49" s="410">
        <v>1987</v>
      </c>
      <c r="E49" s="411" t="s">
        <v>143</v>
      </c>
      <c r="F49" s="409">
        <v>16</v>
      </c>
      <c r="G49" s="92">
        <v>12</v>
      </c>
      <c r="H49" s="409">
        <v>18</v>
      </c>
      <c r="I49" s="412">
        <f t="shared" si="1"/>
        <v>46</v>
      </c>
    </row>
    <row r="50" spans="1:9" ht="10.5">
      <c r="A50" s="408">
        <v>17</v>
      </c>
      <c r="B50" s="92" t="s">
        <v>783</v>
      </c>
      <c r="C50" s="409" t="s">
        <v>410</v>
      </c>
      <c r="D50" s="410">
        <v>1986</v>
      </c>
      <c r="E50" s="411" t="s">
        <v>143</v>
      </c>
      <c r="F50" s="409">
        <v>18</v>
      </c>
      <c r="G50" s="92">
        <v>17</v>
      </c>
      <c r="H50" s="409">
        <v>11</v>
      </c>
      <c r="I50" s="412">
        <f t="shared" si="1"/>
        <v>46</v>
      </c>
    </row>
    <row r="51" spans="1:9" ht="11.25" thickBot="1">
      <c r="A51" s="414">
        <v>18</v>
      </c>
      <c r="B51" s="106" t="s">
        <v>786</v>
      </c>
      <c r="C51" s="415" t="s">
        <v>74</v>
      </c>
      <c r="D51" s="416">
        <v>1986</v>
      </c>
      <c r="E51" s="417" t="s">
        <v>143</v>
      </c>
      <c r="F51" s="415">
        <v>17</v>
      </c>
      <c r="G51" s="106">
        <v>18</v>
      </c>
      <c r="H51" s="415">
        <v>14</v>
      </c>
      <c r="I51" s="418">
        <f t="shared" si="1"/>
        <v>49</v>
      </c>
    </row>
    <row r="54" ht="12.75">
      <c r="A54" s="419" t="s">
        <v>137</v>
      </c>
    </row>
    <row r="56" ht="12.75">
      <c r="A56" s="419" t="s">
        <v>138</v>
      </c>
    </row>
  </sheetData>
  <mergeCells count="6">
    <mergeCell ref="A5:I5"/>
    <mergeCell ref="A31:I31"/>
    <mergeCell ref="A1:I1"/>
    <mergeCell ref="A2:I2"/>
    <mergeCell ref="A3:B3"/>
    <mergeCell ref="F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:I1"/>
    </sheetView>
  </sheetViews>
  <sheetFormatPr defaultColWidth="9.140625" defaultRowHeight="12.75"/>
  <cols>
    <col min="1" max="1" width="5.8515625" style="386" bestFit="1" customWidth="1"/>
    <col min="2" max="2" width="22.7109375" style="386" bestFit="1" customWidth="1"/>
    <col min="3" max="3" width="27.7109375" style="386" bestFit="1" customWidth="1"/>
    <col min="4" max="4" width="5.57421875" style="386" bestFit="1" customWidth="1"/>
    <col min="5" max="5" width="5.421875" style="386" bestFit="1" customWidth="1"/>
    <col min="6" max="8" width="7.421875" style="386" customWidth="1"/>
    <col min="9" max="9" width="6.28125" style="386" bestFit="1" customWidth="1"/>
    <col min="10" max="16384" width="9.140625" style="386" customWidth="1"/>
  </cols>
  <sheetData>
    <row r="1" spans="1:9" ht="18">
      <c r="A1" s="548" t="s">
        <v>0</v>
      </c>
      <c r="B1" s="548"/>
      <c r="C1" s="548"/>
      <c r="D1" s="548"/>
      <c r="E1" s="548"/>
      <c r="F1" s="548"/>
      <c r="G1" s="548"/>
      <c r="H1" s="548"/>
      <c r="I1" s="548"/>
    </row>
    <row r="2" spans="1:9" ht="15">
      <c r="A2" s="549" t="s">
        <v>1</v>
      </c>
      <c r="B2" s="549"/>
      <c r="C2" s="549"/>
      <c r="D2" s="549"/>
      <c r="E2" s="549"/>
      <c r="F2" s="549"/>
      <c r="G2" s="549"/>
      <c r="H2" s="549"/>
      <c r="I2" s="549"/>
    </row>
    <row r="3" spans="1:9" ht="12.75">
      <c r="A3" s="550" t="s">
        <v>2</v>
      </c>
      <c r="B3" s="550"/>
      <c r="C3" s="388"/>
      <c r="D3" s="388"/>
      <c r="E3" s="388"/>
      <c r="F3" s="551" t="s">
        <v>2013</v>
      </c>
      <c r="G3" s="551"/>
      <c r="H3" s="551"/>
      <c r="I3" s="551"/>
    </row>
    <row r="4" spans="1:9" ht="10.5">
      <c r="A4" s="390"/>
      <c r="B4" s="390"/>
      <c r="C4" s="390"/>
      <c r="D4" s="390"/>
      <c r="E4" s="390"/>
      <c r="F4" s="391"/>
      <c r="G4" s="391"/>
      <c r="H4" s="391"/>
      <c r="I4" s="391"/>
    </row>
    <row r="5" spans="1:9" ht="12.75">
      <c r="A5" s="552" t="s">
        <v>2031</v>
      </c>
      <c r="B5" s="552"/>
      <c r="C5" s="552"/>
      <c r="D5" s="552"/>
      <c r="E5" s="552"/>
      <c r="F5" s="552"/>
      <c r="G5" s="552"/>
      <c r="H5" s="552"/>
      <c r="I5" s="552"/>
    </row>
    <row r="6" spans="1:9" ht="11.25" thickBot="1">
      <c r="A6" s="393"/>
      <c r="B6" s="393"/>
      <c r="C6" s="393"/>
      <c r="D6" s="393"/>
      <c r="E6" s="393"/>
      <c r="F6" s="393"/>
      <c r="G6" s="393"/>
      <c r="H6" s="393"/>
      <c r="I6" s="393"/>
    </row>
    <row r="7" spans="1:9" ht="11.25" thickBot="1">
      <c r="A7" s="394" t="s">
        <v>5</v>
      </c>
      <c r="B7" s="395" t="s">
        <v>2025</v>
      </c>
      <c r="C7" s="395" t="s">
        <v>7</v>
      </c>
      <c r="D7" s="395" t="s">
        <v>8</v>
      </c>
      <c r="E7" s="395" t="s">
        <v>2026</v>
      </c>
      <c r="F7" s="396" t="s">
        <v>2027</v>
      </c>
      <c r="G7" s="396" t="s">
        <v>2028</v>
      </c>
      <c r="H7" s="396" t="s">
        <v>2029</v>
      </c>
      <c r="I7" s="397" t="s">
        <v>1054</v>
      </c>
    </row>
    <row r="8" spans="1:9" ht="10.5">
      <c r="A8" s="398">
        <v>1</v>
      </c>
      <c r="B8" s="307" t="s">
        <v>1306</v>
      </c>
      <c r="C8" s="399" t="s">
        <v>210</v>
      </c>
      <c r="D8" s="400">
        <v>1988</v>
      </c>
      <c r="E8" s="401" t="s">
        <v>143</v>
      </c>
      <c r="F8" s="399">
        <v>1</v>
      </c>
      <c r="G8" s="307">
        <v>1</v>
      </c>
      <c r="H8" s="399">
        <v>1</v>
      </c>
      <c r="I8" s="402">
        <f aca="true" t="shared" si="0" ref="I8:I32">SUM(F8:H8)</f>
        <v>3</v>
      </c>
    </row>
    <row r="9" spans="1:9" ht="10.5">
      <c r="A9" s="403">
        <v>2</v>
      </c>
      <c r="B9" s="297" t="s">
        <v>1384</v>
      </c>
      <c r="C9" s="404" t="s">
        <v>23</v>
      </c>
      <c r="D9" s="405">
        <v>1988</v>
      </c>
      <c r="E9" s="406" t="s">
        <v>143</v>
      </c>
      <c r="F9" s="404">
        <v>2</v>
      </c>
      <c r="G9" s="297">
        <v>10</v>
      </c>
      <c r="H9" s="404">
        <v>2</v>
      </c>
      <c r="I9" s="407">
        <f t="shared" si="0"/>
        <v>14</v>
      </c>
    </row>
    <row r="10" spans="1:9" ht="10.5">
      <c r="A10" s="403">
        <v>3</v>
      </c>
      <c r="B10" s="297" t="s">
        <v>1332</v>
      </c>
      <c r="C10" s="404" t="s">
        <v>68</v>
      </c>
      <c r="D10" s="405">
        <v>1988</v>
      </c>
      <c r="E10" s="406" t="s">
        <v>143</v>
      </c>
      <c r="F10" s="404">
        <v>5</v>
      </c>
      <c r="G10" s="297">
        <v>3</v>
      </c>
      <c r="H10" s="404">
        <v>10</v>
      </c>
      <c r="I10" s="407">
        <f t="shared" si="0"/>
        <v>18</v>
      </c>
    </row>
    <row r="11" spans="1:9" ht="10.5">
      <c r="A11" s="408">
        <v>4</v>
      </c>
      <c r="B11" s="301" t="s">
        <v>1377</v>
      </c>
      <c r="C11" s="409" t="s">
        <v>231</v>
      </c>
      <c r="D11" s="410">
        <v>1989</v>
      </c>
      <c r="E11" s="411" t="s">
        <v>143</v>
      </c>
      <c r="F11" s="409">
        <v>6</v>
      </c>
      <c r="G11" s="301">
        <v>9</v>
      </c>
      <c r="H11" s="409">
        <v>3</v>
      </c>
      <c r="I11" s="412">
        <f t="shared" si="0"/>
        <v>18</v>
      </c>
    </row>
    <row r="12" spans="1:9" ht="10.5">
      <c r="A12" s="408">
        <v>5</v>
      </c>
      <c r="B12" s="301" t="s">
        <v>1357</v>
      </c>
      <c r="C12" s="409" t="s">
        <v>51</v>
      </c>
      <c r="D12" s="410">
        <v>1988</v>
      </c>
      <c r="E12" s="411" t="s">
        <v>143</v>
      </c>
      <c r="F12" s="409">
        <v>4</v>
      </c>
      <c r="G12" s="301">
        <v>6</v>
      </c>
      <c r="H12" s="409">
        <v>12</v>
      </c>
      <c r="I12" s="412">
        <f t="shared" si="0"/>
        <v>22</v>
      </c>
    </row>
    <row r="13" spans="1:9" ht="10.5">
      <c r="A13" s="408">
        <v>6</v>
      </c>
      <c r="B13" s="301" t="s">
        <v>1370</v>
      </c>
      <c r="C13" s="409" t="s">
        <v>23</v>
      </c>
      <c r="D13" s="410">
        <v>1989</v>
      </c>
      <c r="E13" s="411" t="s">
        <v>143</v>
      </c>
      <c r="F13" s="409">
        <v>7</v>
      </c>
      <c r="G13" s="301">
        <v>8</v>
      </c>
      <c r="H13" s="409">
        <v>9</v>
      </c>
      <c r="I13" s="412">
        <f t="shared" si="0"/>
        <v>24</v>
      </c>
    </row>
    <row r="14" spans="1:9" ht="10.5">
      <c r="A14" s="408">
        <v>7</v>
      </c>
      <c r="B14" s="301" t="s">
        <v>1420</v>
      </c>
      <c r="C14" s="409" t="s">
        <v>218</v>
      </c>
      <c r="D14" s="410">
        <v>1989</v>
      </c>
      <c r="E14" s="411" t="s">
        <v>143</v>
      </c>
      <c r="F14" s="409">
        <v>3</v>
      </c>
      <c r="G14" s="301">
        <v>17</v>
      </c>
      <c r="H14" s="409">
        <v>5</v>
      </c>
      <c r="I14" s="412">
        <f t="shared" si="0"/>
        <v>25</v>
      </c>
    </row>
    <row r="15" spans="1:9" ht="10.5">
      <c r="A15" s="408">
        <v>8</v>
      </c>
      <c r="B15" s="301" t="s">
        <v>1428</v>
      </c>
      <c r="C15" s="409" t="s">
        <v>51</v>
      </c>
      <c r="D15" s="410">
        <v>1989</v>
      </c>
      <c r="E15" s="411" t="s">
        <v>143</v>
      </c>
      <c r="F15" s="409">
        <v>11</v>
      </c>
      <c r="G15" s="301">
        <v>19</v>
      </c>
      <c r="H15" s="409">
        <v>4</v>
      </c>
      <c r="I15" s="412">
        <f t="shared" si="0"/>
        <v>34</v>
      </c>
    </row>
    <row r="16" spans="1:9" ht="10.5">
      <c r="A16" s="408">
        <v>9</v>
      </c>
      <c r="B16" s="301" t="s">
        <v>1390</v>
      </c>
      <c r="C16" s="409" t="s">
        <v>23</v>
      </c>
      <c r="D16" s="410">
        <v>1989</v>
      </c>
      <c r="E16" s="411" t="s">
        <v>143</v>
      </c>
      <c r="F16" s="409">
        <v>8</v>
      </c>
      <c r="G16" s="301">
        <v>11</v>
      </c>
      <c r="H16" s="409">
        <v>15</v>
      </c>
      <c r="I16" s="412">
        <f t="shared" si="0"/>
        <v>34</v>
      </c>
    </row>
    <row r="17" spans="1:9" ht="10.5">
      <c r="A17" s="408">
        <v>10</v>
      </c>
      <c r="B17" s="301" t="s">
        <v>1319</v>
      </c>
      <c r="C17" s="409" t="s">
        <v>23</v>
      </c>
      <c r="D17" s="410">
        <v>1988</v>
      </c>
      <c r="E17" s="411" t="s">
        <v>143</v>
      </c>
      <c r="F17" s="409">
        <v>18</v>
      </c>
      <c r="G17" s="301">
        <v>2</v>
      </c>
      <c r="H17" s="409">
        <v>17</v>
      </c>
      <c r="I17" s="412">
        <f t="shared" si="0"/>
        <v>37</v>
      </c>
    </row>
    <row r="18" spans="1:9" ht="10.5">
      <c r="A18" s="408">
        <v>11</v>
      </c>
      <c r="B18" s="301" t="s">
        <v>1424</v>
      </c>
      <c r="C18" s="409" t="s">
        <v>45</v>
      </c>
      <c r="D18" s="410">
        <v>1989</v>
      </c>
      <c r="E18" s="411" t="s">
        <v>143</v>
      </c>
      <c r="F18" s="409">
        <v>13</v>
      </c>
      <c r="G18" s="301">
        <v>18</v>
      </c>
      <c r="H18" s="409">
        <v>6</v>
      </c>
      <c r="I18" s="412">
        <f t="shared" si="0"/>
        <v>37</v>
      </c>
    </row>
    <row r="19" spans="1:9" ht="10.5">
      <c r="A19" s="408">
        <v>12</v>
      </c>
      <c r="B19" s="301" t="s">
        <v>1363</v>
      </c>
      <c r="C19" s="409" t="s">
        <v>23</v>
      </c>
      <c r="D19" s="410">
        <v>1988</v>
      </c>
      <c r="E19" s="411" t="s">
        <v>143</v>
      </c>
      <c r="F19" s="409">
        <v>14</v>
      </c>
      <c r="G19" s="301">
        <v>7</v>
      </c>
      <c r="H19" s="409">
        <v>19</v>
      </c>
      <c r="I19" s="412">
        <f t="shared" si="0"/>
        <v>40</v>
      </c>
    </row>
    <row r="20" spans="1:9" ht="10.5">
      <c r="A20" s="408">
        <v>13</v>
      </c>
      <c r="B20" s="301" t="s">
        <v>1343</v>
      </c>
      <c r="C20" s="409" t="s">
        <v>48</v>
      </c>
      <c r="D20" s="410">
        <v>1989</v>
      </c>
      <c r="E20" s="411" t="s">
        <v>143</v>
      </c>
      <c r="F20" s="409">
        <v>12</v>
      </c>
      <c r="G20" s="301">
        <v>4</v>
      </c>
      <c r="H20" s="409">
        <v>25</v>
      </c>
      <c r="I20" s="412">
        <f t="shared" si="0"/>
        <v>41</v>
      </c>
    </row>
    <row r="21" spans="1:9" ht="10.5">
      <c r="A21" s="408">
        <v>14</v>
      </c>
      <c r="B21" s="301" t="s">
        <v>1454</v>
      </c>
      <c r="C21" s="409" t="s">
        <v>45</v>
      </c>
      <c r="D21" s="410">
        <v>1988</v>
      </c>
      <c r="E21" s="411" t="s">
        <v>143</v>
      </c>
      <c r="F21" s="409">
        <v>9</v>
      </c>
      <c r="G21" s="301">
        <v>26</v>
      </c>
      <c r="H21" s="409">
        <v>7</v>
      </c>
      <c r="I21" s="412">
        <f t="shared" si="0"/>
        <v>42</v>
      </c>
    </row>
    <row r="22" spans="1:9" ht="10.5">
      <c r="A22" s="408">
        <v>15</v>
      </c>
      <c r="B22" s="301" t="s">
        <v>1397</v>
      </c>
      <c r="C22" s="409" t="s">
        <v>23</v>
      </c>
      <c r="D22" s="410">
        <v>1989</v>
      </c>
      <c r="E22" s="411" t="s">
        <v>143</v>
      </c>
      <c r="F22" s="409">
        <v>20</v>
      </c>
      <c r="G22" s="301">
        <v>12</v>
      </c>
      <c r="H22" s="409">
        <v>11</v>
      </c>
      <c r="I22" s="412">
        <f t="shared" si="0"/>
        <v>43</v>
      </c>
    </row>
    <row r="23" spans="1:9" ht="10.5">
      <c r="A23" s="408">
        <v>16</v>
      </c>
      <c r="B23" s="301" t="s">
        <v>1408</v>
      </c>
      <c r="C23" s="409" t="s">
        <v>31</v>
      </c>
      <c r="D23" s="410">
        <v>1989</v>
      </c>
      <c r="E23" s="411" t="s">
        <v>143</v>
      </c>
      <c r="F23" s="409">
        <v>15</v>
      </c>
      <c r="G23" s="301">
        <v>14</v>
      </c>
      <c r="H23" s="409">
        <v>19</v>
      </c>
      <c r="I23" s="412">
        <f t="shared" si="0"/>
        <v>48</v>
      </c>
    </row>
    <row r="24" spans="1:9" ht="10.5">
      <c r="A24" s="408">
        <v>17</v>
      </c>
      <c r="B24" s="301" t="s">
        <v>1351</v>
      </c>
      <c r="C24" s="409" t="s">
        <v>118</v>
      </c>
      <c r="D24" s="410">
        <v>1989</v>
      </c>
      <c r="E24" s="411" t="s">
        <v>143</v>
      </c>
      <c r="F24" s="409">
        <v>21</v>
      </c>
      <c r="G24" s="301">
        <v>5</v>
      </c>
      <c r="H24" s="409">
        <v>23</v>
      </c>
      <c r="I24" s="412">
        <f t="shared" si="0"/>
        <v>49</v>
      </c>
    </row>
    <row r="25" spans="1:9" ht="10.5">
      <c r="A25" s="408">
        <v>18</v>
      </c>
      <c r="B25" s="301" t="s">
        <v>1417</v>
      </c>
      <c r="C25" s="409" t="s">
        <v>57</v>
      </c>
      <c r="D25" s="410">
        <v>1988</v>
      </c>
      <c r="E25" s="411">
        <v>1</v>
      </c>
      <c r="F25" s="409">
        <v>19</v>
      </c>
      <c r="G25" s="301">
        <v>16</v>
      </c>
      <c r="H25" s="409">
        <v>14</v>
      </c>
      <c r="I25" s="412">
        <f t="shared" si="0"/>
        <v>49</v>
      </c>
    </row>
    <row r="26" spans="1:9" ht="10.5">
      <c r="A26" s="408">
        <v>19</v>
      </c>
      <c r="B26" s="301" t="s">
        <v>1440</v>
      </c>
      <c r="C26" s="409" t="s">
        <v>71</v>
      </c>
      <c r="D26" s="410">
        <v>1988</v>
      </c>
      <c r="E26" s="411" t="s">
        <v>143</v>
      </c>
      <c r="F26" s="409">
        <v>22</v>
      </c>
      <c r="G26" s="301">
        <v>22</v>
      </c>
      <c r="H26" s="409">
        <v>8</v>
      </c>
      <c r="I26" s="412">
        <f t="shared" si="0"/>
        <v>52</v>
      </c>
    </row>
    <row r="27" spans="1:9" ht="10.5">
      <c r="A27" s="408">
        <v>20</v>
      </c>
      <c r="B27" s="301" t="s">
        <v>1436</v>
      </c>
      <c r="C27" s="409" t="s">
        <v>210</v>
      </c>
      <c r="D27" s="410">
        <v>1989</v>
      </c>
      <c r="E27" s="411" t="s">
        <v>143</v>
      </c>
      <c r="F27" s="409">
        <v>17</v>
      </c>
      <c r="G27" s="301">
        <v>21</v>
      </c>
      <c r="H27" s="409">
        <v>19</v>
      </c>
      <c r="I27" s="412">
        <f t="shared" si="0"/>
        <v>57</v>
      </c>
    </row>
    <row r="28" spans="1:9" ht="10.5">
      <c r="A28" s="408">
        <v>21</v>
      </c>
      <c r="B28" s="301" t="s">
        <v>885</v>
      </c>
      <c r="C28" s="409" t="s">
        <v>57</v>
      </c>
      <c r="D28" s="410">
        <v>1988</v>
      </c>
      <c r="E28" s="411" t="s">
        <v>143</v>
      </c>
      <c r="F28" s="409">
        <v>10</v>
      </c>
      <c r="G28" s="301">
        <v>25</v>
      </c>
      <c r="H28" s="409">
        <v>23</v>
      </c>
      <c r="I28" s="412">
        <f t="shared" si="0"/>
        <v>58</v>
      </c>
    </row>
    <row r="29" spans="1:9" ht="10.5">
      <c r="A29" s="408">
        <v>22</v>
      </c>
      <c r="B29" s="301" t="s">
        <v>1432</v>
      </c>
      <c r="C29" s="409" t="s">
        <v>68</v>
      </c>
      <c r="D29" s="410">
        <v>1988</v>
      </c>
      <c r="E29" s="411" t="s">
        <v>143</v>
      </c>
      <c r="F29" s="409">
        <v>28</v>
      </c>
      <c r="G29" s="301">
        <v>20</v>
      </c>
      <c r="H29" s="409">
        <v>13</v>
      </c>
      <c r="I29" s="412">
        <f t="shared" si="0"/>
        <v>61</v>
      </c>
    </row>
    <row r="30" spans="1:9" ht="10.5">
      <c r="A30" s="408">
        <v>23</v>
      </c>
      <c r="B30" s="301" t="s">
        <v>1444</v>
      </c>
      <c r="C30" s="409" t="s">
        <v>40</v>
      </c>
      <c r="D30" s="410">
        <v>1989</v>
      </c>
      <c r="E30" s="411" t="s">
        <v>143</v>
      </c>
      <c r="F30" s="409">
        <v>23</v>
      </c>
      <c r="G30" s="301">
        <v>23</v>
      </c>
      <c r="H30" s="409">
        <v>16</v>
      </c>
      <c r="I30" s="412">
        <f t="shared" si="0"/>
        <v>62</v>
      </c>
    </row>
    <row r="31" spans="1:9" ht="10.5">
      <c r="A31" s="408">
        <v>24</v>
      </c>
      <c r="B31" s="301" t="s">
        <v>1448</v>
      </c>
      <c r="C31" s="409" t="s">
        <v>31</v>
      </c>
      <c r="D31" s="410">
        <v>1989</v>
      </c>
      <c r="E31" s="411" t="s">
        <v>143</v>
      </c>
      <c r="F31" s="409">
        <v>30</v>
      </c>
      <c r="G31" s="301">
        <v>24</v>
      </c>
      <c r="H31" s="409">
        <v>19</v>
      </c>
      <c r="I31" s="412">
        <f t="shared" si="0"/>
        <v>73</v>
      </c>
    </row>
    <row r="32" spans="1:9" ht="11.25" thickBot="1">
      <c r="A32" s="414">
        <v>25</v>
      </c>
      <c r="B32" s="314" t="s">
        <v>1462</v>
      </c>
      <c r="C32" s="415" t="s">
        <v>210</v>
      </c>
      <c r="D32" s="416">
        <v>1989</v>
      </c>
      <c r="E32" s="417" t="s">
        <v>143</v>
      </c>
      <c r="F32" s="415">
        <v>28</v>
      </c>
      <c r="G32" s="314">
        <v>29</v>
      </c>
      <c r="H32" s="415">
        <v>25</v>
      </c>
      <c r="I32" s="418">
        <f t="shared" si="0"/>
        <v>82</v>
      </c>
    </row>
    <row r="33" spans="1:9" ht="10.5">
      <c r="A33" s="420"/>
      <c r="B33" s="420"/>
      <c r="C33" s="420"/>
      <c r="D33" s="420"/>
      <c r="E33" s="420"/>
      <c r="F33" s="420"/>
      <c r="G33" s="420"/>
      <c r="H33" s="420"/>
      <c r="I33" s="420"/>
    </row>
    <row r="34" spans="1:9" ht="12.75">
      <c r="A34" s="552" t="s">
        <v>2032</v>
      </c>
      <c r="B34" s="552"/>
      <c r="C34" s="552"/>
      <c r="D34" s="552"/>
      <c r="E34" s="552"/>
      <c r="F34" s="552"/>
      <c r="G34" s="552"/>
      <c r="H34" s="552"/>
      <c r="I34" s="552"/>
    </row>
    <row r="35" spans="1:9" ht="11.25" thickBot="1">
      <c r="A35" s="393"/>
      <c r="B35" s="393"/>
      <c r="C35" s="393"/>
      <c r="D35" s="393"/>
      <c r="E35" s="393"/>
      <c r="F35" s="393"/>
      <c r="G35" s="393"/>
      <c r="H35" s="393"/>
      <c r="I35" s="393"/>
    </row>
    <row r="36" spans="1:9" ht="11.25" thickBot="1">
      <c r="A36" s="394" t="s">
        <v>5</v>
      </c>
      <c r="B36" s="395" t="s">
        <v>2025</v>
      </c>
      <c r="C36" s="395" t="s">
        <v>7</v>
      </c>
      <c r="D36" s="395" t="s">
        <v>8</v>
      </c>
      <c r="E36" s="395" t="s">
        <v>2026</v>
      </c>
      <c r="F36" s="396" t="s">
        <v>2027</v>
      </c>
      <c r="G36" s="396" t="s">
        <v>2028</v>
      </c>
      <c r="H36" s="396" t="s">
        <v>2029</v>
      </c>
      <c r="I36" s="397" t="s">
        <v>1054</v>
      </c>
    </row>
    <row r="37" spans="1:9" ht="10.5">
      <c r="A37" s="398">
        <v>1</v>
      </c>
      <c r="B37" s="421" t="s">
        <v>802</v>
      </c>
      <c r="C37" s="399" t="s">
        <v>23</v>
      </c>
      <c r="D37" s="400">
        <v>1988</v>
      </c>
      <c r="E37" s="401" t="s">
        <v>141</v>
      </c>
      <c r="F37" s="399">
        <v>1</v>
      </c>
      <c r="G37" s="421">
        <v>3</v>
      </c>
      <c r="H37" s="399">
        <v>1</v>
      </c>
      <c r="I37" s="402">
        <f aca="true" t="shared" si="1" ref="I37:I55">SUM(F37:H37)</f>
        <v>5</v>
      </c>
    </row>
    <row r="38" spans="1:9" ht="10.5">
      <c r="A38" s="403">
        <v>2</v>
      </c>
      <c r="B38" s="422" t="s">
        <v>790</v>
      </c>
      <c r="C38" s="404" t="s">
        <v>31</v>
      </c>
      <c r="D38" s="405">
        <v>1989</v>
      </c>
      <c r="E38" s="406" t="s">
        <v>143</v>
      </c>
      <c r="F38" s="404">
        <v>2</v>
      </c>
      <c r="G38" s="422">
        <v>1</v>
      </c>
      <c r="H38" s="404">
        <v>2</v>
      </c>
      <c r="I38" s="407">
        <f t="shared" si="1"/>
        <v>5</v>
      </c>
    </row>
    <row r="39" spans="1:9" ht="10.5">
      <c r="A39" s="403">
        <v>3</v>
      </c>
      <c r="B39" s="422" t="s">
        <v>796</v>
      </c>
      <c r="C39" s="404" t="s">
        <v>40</v>
      </c>
      <c r="D39" s="405">
        <v>1989</v>
      </c>
      <c r="E39" s="406" t="s">
        <v>143</v>
      </c>
      <c r="F39" s="404">
        <v>3</v>
      </c>
      <c r="G39" s="422">
        <v>2</v>
      </c>
      <c r="H39" s="404">
        <v>4</v>
      </c>
      <c r="I39" s="407">
        <f t="shared" si="1"/>
        <v>9</v>
      </c>
    </row>
    <row r="40" spans="1:9" ht="10.5">
      <c r="A40" s="408">
        <v>4</v>
      </c>
      <c r="B40" s="423" t="s">
        <v>816</v>
      </c>
      <c r="C40" s="409" t="s">
        <v>57</v>
      </c>
      <c r="D40" s="410">
        <v>1989</v>
      </c>
      <c r="E40" s="411" t="s">
        <v>143</v>
      </c>
      <c r="F40" s="409">
        <v>4</v>
      </c>
      <c r="G40" s="423">
        <v>6</v>
      </c>
      <c r="H40" s="409">
        <v>5</v>
      </c>
      <c r="I40" s="412">
        <f t="shared" si="1"/>
        <v>15</v>
      </c>
    </row>
    <row r="41" spans="1:9" ht="10.5">
      <c r="A41" s="408">
        <v>5</v>
      </c>
      <c r="B41" s="423" t="s">
        <v>828</v>
      </c>
      <c r="C41" s="409" t="s">
        <v>68</v>
      </c>
      <c r="D41" s="410">
        <v>1988</v>
      </c>
      <c r="E41" s="411" t="s">
        <v>143</v>
      </c>
      <c r="F41" s="409">
        <v>6</v>
      </c>
      <c r="G41" s="423">
        <v>8</v>
      </c>
      <c r="H41" s="404">
        <v>3</v>
      </c>
      <c r="I41" s="412">
        <f t="shared" si="1"/>
        <v>17</v>
      </c>
    </row>
    <row r="42" spans="1:9" ht="10.5">
      <c r="A42" s="408">
        <v>6</v>
      </c>
      <c r="B42" s="423" t="s">
        <v>812</v>
      </c>
      <c r="C42" s="409" t="s">
        <v>23</v>
      </c>
      <c r="D42" s="410">
        <v>1989</v>
      </c>
      <c r="E42" s="411" t="s">
        <v>143</v>
      </c>
      <c r="F42" s="409">
        <v>7</v>
      </c>
      <c r="G42" s="423">
        <v>5</v>
      </c>
      <c r="H42" s="409">
        <v>6</v>
      </c>
      <c r="I42" s="412">
        <f t="shared" si="1"/>
        <v>18</v>
      </c>
    </row>
    <row r="43" spans="1:9" ht="10.5">
      <c r="A43" s="408">
        <v>7</v>
      </c>
      <c r="B43" s="423" t="s">
        <v>808</v>
      </c>
      <c r="C43" s="409" t="s">
        <v>175</v>
      </c>
      <c r="D43" s="410">
        <v>1988</v>
      </c>
      <c r="E43" s="411" t="s">
        <v>143</v>
      </c>
      <c r="F43" s="409">
        <v>10</v>
      </c>
      <c r="G43" s="423">
        <v>4</v>
      </c>
      <c r="H43" s="409">
        <v>8</v>
      </c>
      <c r="I43" s="412">
        <f t="shared" si="1"/>
        <v>22</v>
      </c>
    </row>
    <row r="44" spans="1:9" ht="10.5">
      <c r="A44" s="408">
        <v>8</v>
      </c>
      <c r="B44" s="423" t="s">
        <v>872</v>
      </c>
      <c r="C44" s="409" t="s">
        <v>134</v>
      </c>
      <c r="D44" s="410">
        <v>1988</v>
      </c>
      <c r="E44" s="411">
        <v>2</v>
      </c>
      <c r="F44" s="409">
        <v>24</v>
      </c>
      <c r="G44" s="423"/>
      <c r="H44" s="409"/>
      <c r="I44" s="412">
        <f t="shared" si="1"/>
        <v>24</v>
      </c>
    </row>
    <row r="45" spans="1:9" ht="10.5">
      <c r="A45" s="408">
        <v>9</v>
      </c>
      <c r="B45" s="423" t="s">
        <v>840</v>
      </c>
      <c r="C45" s="409" t="s">
        <v>23</v>
      </c>
      <c r="D45" s="410">
        <v>1988</v>
      </c>
      <c r="E45" s="411" t="s">
        <v>143</v>
      </c>
      <c r="F45" s="409">
        <v>5</v>
      </c>
      <c r="G45" s="423">
        <v>11</v>
      </c>
      <c r="H45" s="409">
        <v>12</v>
      </c>
      <c r="I45" s="412">
        <f t="shared" si="1"/>
        <v>28</v>
      </c>
    </row>
    <row r="46" spans="1:9" ht="10.5">
      <c r="A46" s="408">
        <v>10</v>
      </c>
      <c r="B46" s="423" t="s">
        <v>876</v>
      </c>
      <c r="C46" s="409" t="s">
        <v>48</v>
      </c>
      <c r="D46" s="410">
        <v>1989</v>
      </c>
      <c r="E46" s="411" t="s">
        <v>143</v>
      </c>
      <c r="F46" s="409">
        <v>14</v>
      </c>
      <c r="G46" s="423"/>
      <c r="H46" s="409">
        <v>16</v>
      </c>
      <c r="I46" s="412">
        <f t="shared" si="1"/>
        <v>30</v>
      </c>
    </row>
    <row r="47" spans="1:9" ht="10.5">
      <c r="A47" s="408">
        <v>11</v>
      </c>
      <c r="B47" s="423" t="s">
        <v>836</v>
      </c>
      <c r="C47" s="409" t="s">
        <v>23</v>
      </c>
      <c r="D47" s="410">
        <v>1989</v>
      </c>
      <c r="E47" s="411" t="s">
        <v>143</v>
      </c>
      <c r="F47" s="409">
        <v>11</v>
      </c>
      <c r="G47" s="423">
        <v>10</v>
      </c>
      <c r="H47" s="409">
        <v>11</v>
      </c>
      <c r="I47" s="412">
        <f t="shared" si="1"/>
        <v>32</v>
      </c>
    </row>
    <row r="48" spans="1:9" ht="10.5">
      <c r="A48" s="408">
        <v>12</v>
      </c>
      <c r="B48" s="423" t="s">
        <v>824</v>
      </c>
      <c r="C48" s="409" t="s">
        <v>79</v>
      </c>
      <c r="D48" s="410">
        <v>1989</v>
      </c>
      <c r="E48" s="411">
        <v>1</v>
      </c>
      <c r="F48" s="409">
        <v>15</v>
      </c>
      <c r="G48" s="423">
        <v>7</v>
      </c>
      <c r="H48" s="409">
        <v>17</v>
      </c>
      <c r="I48" s="412">
        <f t="shared" si="1"/>
        <v>39</v>
      </c>
    </row>
    <row r="49" spans="1:9" ht="10.5">
      <c r="A49" s="408">
        <v>13</v>
      </c>
      <c r="B49" s="423" t="s">
        <v>832</v>
      </c>
      <c r="C49" s="409" t="s">
        <v>51</v>
      </c>
      <c r="D49" s="410">
        <v>1989</v>
      </c>
      <c r="E49" s="411" t="s">
        <v>143</v>
      </c>
      <c r="F49" s="409">
        <v>12</v>
      </c>
      <c r="G49" s="423">
        <v>9</v>
      </c>
      <c r="H49" s="409">
        <v>18</v>
      </c>
      <c r="I49" s="412">
        <f t="shared" si="1"/>
        <v>39</v>
      </c>
    </row>
    <row r="50" spans="1:9" ht="10.5">
      <c r="A50" s="408">
        <v>14</v>
      </c>
      <c r="B50" s="423" t="s">
        <v>848</v>
      </c>
      <c r="C50" s="409" t="s">
        <v>31</v>
      </c>
      <c r="D50" s="410">
        <v>1989</v>
      </c>
      <c r="E50" s="411" t="s">
        <v>143</v>
      </c>
      <c r="F50" s="409">
        <v>18</v>
      </c>
      <c r="G50" s="423">
        <v>13</v>
      </c>
      <c r="H50" s="409">
        <v>10</v>
      </c>
      <c r="I50" s="412">
        <f t="shared" si="1"/>
        <v>41</v>
      </c>
    </row>
    <row r="51" spans="1:9" ht="10.5">
      <c r="A51" s="408">
        <v>15</v>
      </c>
      <c r="B51" s="423" t="s">
        <v>870</v>
      </c>
      <c r="C51" s="409" t="s">
        <v>45</v>
      </c>
      <c r="D51" s="410">
        <v>1988</v>
      </c>
      <c r="E51" s="411" t="s">
        <v>143</v>
      </c>
      <c r="F51" s="409">
        <v>9</v>
      </c>
      <c r="G51" s="423">
        <v>20</v>
      </c>
      <c r="H51" s="409">
        <v>14</v>
      </c>
      <c r="I51" s="412">
        <f t="shared" si="1"/>
        <v>43</v>
      </c>
    </row>
    <row r="52" spans="1:9" ht="10.5">
      <c r="A52" s="408">
        <v>16</v>
      </c>
      <c r="B52" s="423" t="s">
        <v>844</v>
      </c>
      <c r="C52" s="409" t="s">
        <v>23</v>
      </c>
      <c r="D52" s="410">
        <v>1988</v>
      </c>
      <c r="E52" s="411" t="s">
        <v>143</v>
      </c>
      <c r="F52" s="409">
        <v>13</v>
      </c>
      <c r="G52" s="423">
        <v>12</v>
      </c>
      <c r="H52" s="409">
        <v>20</v>
      </c>
      <c r="I52" s="412">
        <f t="shared" si="1"/>
        <v>45</v>
      </c>
    </row>
    <row r="53" spans="1:9" ht="10.5">
      <c r="A53" s="408">
        <v>17</v>
      </c>
      <c r="B53" s="423" t="s">
        <v>856</v>
      </c>
      <c r="C53" s="409" t="s">
        <v>31</v>
      </c>
      <c r="D53" s="410">
        <v>1989</v>
      </c>
      <c r="E53" s="411" t="s">
        <v>143</v>
      </c>
      <c r="F53" s="409">
        <v>21.5</v>
      </c>
      <c r="G53" s="423">
        <v>15</v>
      </c>
      <c r="H53" s="409">
        <v>13</v>
      </c>
      <c r="I53" s="412">
        <f t="shared" si="1"/>
        <v>49.5</v>
      </c>
    </row>
    <row r="54" spans="1:9" ht="10.5">
      <c r="A54" s="408">
        <v>18</v>
      </c>
      <c r="B54" s="423" t="s">
        <v>866</v>
      </c>
      <c r="C54" s="409" t="s">
        <v>57</v>
      </c>
      <c r="D54" s="410">
        <v>1989</v>
      </c>
      <c r="E54" s="411">
        <v>1</v>
      </c>
      <c r="F54" s="409">
        <v>19</v>
      </c>
      <c r="G54" s="423">
        <v>18</v>
      </c>
      <c r="H54" s="409">
        <v>15</v>
      </c>
      <c r="I54" s="412">
        <f t="shared" si="1"/>
        <v>52</v>
      </c>
    </row>
    <row r="55" spans="1:9" ht="11.25" thickBot="1">
      <c r="A55" s="414">
        <v>19</v>
      </c>
      <c r="B55" s="424" t="s">
        <v>860</v>
      </c>
      <c r="C55" s="415" t="s">
        <v>118</v>
      </c>
      <c r="D55" s="416">
        <v>1989</v>
      </c>
      <c r="E55" s="417" t="s">
        <v>143</v>
      </c>
      <c r="F55" s="415">
        <v>17</v>
      </c>
      <c r="G55" s="424">
        <v>16</v>
      </c>
      <c r="H55" s="415">
        <v>19</v>
      </c>
      <c r="I55" s="418">
        <f t="shared" si="1"/>
        <v>52</v>
      </c>
    </row>
    <row r="58" ht="12.75">
      <c r="A58" s="419" t="s">
        <v>137</v>
      </c>
    </row>
    <row r="60" ht="12.75">
      <c r="A60" s="419" t="s">
        <v>138</v>
      </c>
    </row>
  </sheetData>
  <mergeCells count="6">
    <mergeCell ref="A5:I5"/>
    <mergeCell ref="A34:I34"/>
    <mergeCell ref="A1:I1"/>
    <mergeCell ref="A2:I2"/>
    <mergeCell ref="A3:B3"/>
    <mergeCell ref="F3:I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E7" sqref="E7"/>
    </sheetView>
  </sheetViews>
  <sheetFormatPr defaultColWidth="9.140625" defaultRowHeight="12.75"/>
  <cols>
    <col min="1" max="1" width="5.8515625" style="425" bestFit="1" customWidth="1"/>
    <col min="2" max="2" width="21.421875" style="425" bestFit="1" customWidth="1"/>
    <col min="3" max="3" width="27.7109375" style="425" bestFit="1" customWidth="1"/>
    <col min="4" max="4" width="5.57421875" style="425" bestFit="1" customWidth="1"/>
    <col min="5" max="5" width="5.421875" style="425" bestFit="1" customWidth="1"/>
    <col min="6" max="8" width="7.140625" style="425" customWidth="1"/>
    <col min="9" max="9" width="6.28125" style="425" bestFit="1" customWidth="1"/>
    <col min="10" max="10" width="9.140625" style="425" customWidth="1"/>
    <col min="11" max="11" width="23.7109375" style="425" bestFit="1" customWidth="1"/>
    <col min="12" max="16384" width="9.140625" style="425" customWidth="1"/>
  </cols>
  <sheetData>
    <row r="1" spans="1:9" ht="18">
      <c r="A1" s="548" t="s">
        <v>0</v>
      </c>
      <c r="B1" s="548"/>
      <c r="C1" s="548"/>
      <c r="D1" s="548"/>
      <c r="E1" s="548"/>
      <c r="F1" s="548"/>
      <c r="G1" s="548"/>
      <c r="H1" s="548"/>
      <c r="I1" s="548"/>
    </row>
    <row r="2" spans="1:9" ht="15">
      <c r="A2" s="549" t="s">
        <v>1</v>
      </c>
      <c r="B2" s="549"/>
      <c r="C2" s="549"/>
      <c r="D2" s="549"/>
      <c r="E2" s="549"/>
      <c r="F2" s="549"/>
      <c r="G2" s="549"/>
      <c r="H2" s="549"/>
      <c r="I2" s="549"/>
    </row>
    <row r="3" spans="1:9" ht="12.75">
      <c r="A3" s="550" t="s">
        <v>2</v>
      </c>
      <c r="B3" s="550"/>
      <c r="C3" s="388"/>
      <c r="D3" s="388"/>
      <c r="E3" s="388"/>
      <c r="F3" s="551" t="s">
        <v>2013</v>
      </c>
      <c r="G3" s="551"/>
      <c r="H3" s="551"/>
      <c r="I3" s="551"/>
    </row>
    <row r="4" spans="1:9" ht="12.75">
      <c r="A4" s="390"/>
      <c r="B4" s="390"/>
      <c r="C4" s="390"/>
      <c r="D4" s="390"/>
      <c r="E4" s="390"/>
      <c r="F4" s="391"/>
      <c r="G4" s="391"/>
      <c r="H4" s="391"/>
      <c r="I4" s="391"/>
    </row>
    <row r="5" spans="1:9" ht="12.75">
      <c r="A5" s="552" t="s">
        <v>2033</v>
      </c>
      <c r="B5" s="552"/>
      <c r="C5" s="552"/>
      <c r="D5" s="552"/>
      <c r="E5" s="552"/>
      <c r="F5" s="552"/>
      <c r="G5" s="552"/>
      <c r="H5" s="552"/>
      <c r="I5" s="552"/>
    </row>
    <row r="6" spans="1:9" ht="13.5" thickBot="1">
      <c r="A6" s="393"/>
      <c r="B6" s="393"/>
      <c r="C6" s="393"/>
      <c r="D6" s="393"/>
      <c r="E6" s="393"/>
      <c r="F6" s="393"/>
      <c r="G6" s="393"/>
      <c r="H6" s="393"/>
      <c r="I6" s="393"/>
    </row>
    <row r="7" spans="1:9" s="426" customFormat="1" ht="12" thickBot="1">
      <c r="A7" s="394" t="s">
        <v>5</v>
      </c>
      <c r="B7" s="395" t="s">
        <v>2025</v>
      </c>
      <c r="C7" s="395" t="s">
        <v>7</v>
      </c>
      <c r="D7" s="395" t="s">
        <v>8</v>
      </c>
      <c r="E7" s="395" t="s">
        <v>2026</v>
      </c>
      <c r="F7" s="396" t="s">
        <v>2027</v>
      </c>
      <c r="G7" s="396" t="s">
        <v>2028</v>
      </c>
      <c r="H7" s="396" t="s">
        <v>2029</v>
      </c>
      <c r="I7" s="397" t="s">
        <v>1054</v>
      </c>
    </row>
    <row r="8" spans="1:9" s="426" customFormat="1" ht="11.25">
      <c r="A8" s="427">
        <v>1</v>
      </c>
      <c r="B8" s="428" t="s">
        <v>902</v>
      </c>
      <c r="C8" s="399" t="s">
        <v>68</v>
      </c>
      <c r="D8" s="400">
        <v>1990</v>
      </c>
      <c r="E8" s="401" t="s">
        <v>143</v>
      </c>
      <c r="F8" s="399">
        <v>1</v>
      </c>
      <c r="G8" s="428">
        <v>4</v>
      </c>
      <c r="H8" s="399">
        <v>1</v>
      </c>
      <c r="I8" s="429">
        <f aca="true" t="shared" si="0" ref="I8:I35">SUM(F8:H8)</f>
        <v>6</v>
      </c>
    </row>
    <row r="9" spans="1:9" s="426" customFormat="1" ht="11.25">
      <c r="A9" s="430">
        <v>2</v>
      </c>
      <c r="B9" s="431" t="s">
        <v>885</v>
      </c>
      <c r="C9" s="404" t="s">
        <v>48</v>
      </c>
      <c r="D9" s="405">
        <v>1990</v>
      </c>
      <c r="E9" s="406" t="s">
        <v>143</v>
      </c>
      <c r="F9" s="404">
        <v>3</v>
      </c>
      <c r="G9" s="431">
        <v>1</v>
      </c>
      <c r="H9" s="404">
        <v>2</v>
      </c>
      <c r="I9" s="432">
        <f t="shared" si="0"/>
        <v>6</v>
      </c>
    </row>
    <row r="10" spans="1:9" s="426" customFormat="1" ht="11.25">
      <c r="A10" s="430">
        <v>3</v>
      </c>
      <c r="B10" s="431" t="s">
        <v>926</v>
      </c>
      <c r="C10" s="404" t="s">
        <v>34</v>
      </c>
      <c r="D10" s="405">
        <v>1991</v>
      </c>
      <c r="E10" s="406" t="s">
        <v>143</v>
      </c>
      <c r="F10" s="404">
        <v>2</v>
      </c>
      <c r="G10" s="431">
        <v>10</v>
      </c>
      <c r="H10" s="404">
        <v>4</v>
      </c>
      <c r="I10" s="432">
        <f t="shared" si="0"/>
        <v>16</v>
      </c>
    </row>
    <row r="11" spans="1:9" s="426" customFormat="1" ht="11.25">
      <c r="A11" s="433">
        <v>4</v>
      </c>
      <c r="B11" s="434" t="s">
        <v>919</v>
      </c>
      <c r="C11" s="409" t="s">
        <v>48</v>
      </c>
      <c r="D11" s="410">
        <v>1990</v>
      </c>
      <c r="E11" s="411" t="s">
        <v>143</v>
      </c>
      <c r="F11" s="409">
        <v>7</v>
      </c>
      <c r="G11" s="434">
        <v>8</v>
      </c>
      <c r="H11" s="409">
        <v>3</v>
      </c>
      <c r="I11" s="435">
        <f t="shared" si="0"/>
        <v>18</v>
      </c>
    </row>
    <row r="12" spans="1:9" s="426" customFormat="1" ht="11.25">
      <c r="A12" s="433">
        <v>5</v>
      </c>
      <c r="B12" s="434" t="s">
        <v>891</v>
      </c>
      <c r="C12" s="409" t="s">
        <v>68</v>
      </c>
      <c r="D12" s="410">
        <v>1990</v>
      </c>
      <c r="E12" s="411" t="s">
        <v>143</v>
      </c>
      <c r="F12" s="409">
        <v>12</v>
      </c>
      <c r="G12" s="434">
        <v>2</v>
      </c>
      <c r="H12" s="409">
        <v>8</v>
      </c>
      <c r="I12" s="435">
        <f t="shared" si="0"/>
        <v>22</v>
      </c>
    </row>
    <row r="13" spans="1:9" s="426" customFormat="1" ht="11.25">
      <c r="A13" s="433">
        <v>6</v>
      </c>
      <c r="B13" s="434" t="s">
        <v>911</v>
      </c>
      <c r="C13" s="409" t="s">
        <v>57</v>
      </c>
      <c r="D13" s="410">
        <v>1990</v>
      </c>
      <c r="E13" s="411" t="s">
        <v>143</v>
      </c>
      <c r="F13" s="409">
        <v>6</v>
      </c>
      <c r="G13" s="434">
        <v>6</v>
      </c>
      <c r="H13" s="409">
        <v>13</v>
      </c>
      <c r="I13" s="435">
        <f t="shared" si="0"/>
        <v>25</v>
      </c>
    </row>
    <row r="14" spans="1:9" s="426" customFormat="1" ht="11.25">
      <c r="A14" s="433">
        <v>7</v>
      </c>
      <c r="B14" s="434" t="s">
        <v>915</v>
      </c>
      <c r="C14" s="409" t="s">
        <v>23</v>
      </c>
      <c r="D14" s="410">
        <v>1991</v>
      </c>
      <c r="E14" s="411" t="s">
        <v>143</v>
      </c>
      <c r="F14" s="409">
        <v>4</v>
      </c>
      <c r="G14" s="434">
        <v>7</v>
      </c>
      <c r="H14" s="409">
        <v>15</v>
      </c>
      <c r="I14" s="435">
        <f t="shared" si="0"/>
        <v>26</v>
      </c>
    </row>
    <row r="15" spans="1:9" s="426" customFormat="1" ht="11.25">
      <c r="A15" s="433">
        <v>8</v>
      </c>
      <c r="B15" s="434" t="s">
        <v>922</v>
      </c>
      <c r="C15" s="409" t="s">
        <v>57</v>
      </c>
      <c r="D15" s="410">
        <v>1990</v>
      </c>
      <c r="E15" s="411" t="s">
        <v>143</v>
      </c>
      <c r="F15" s="409">
        <v>8</v>
      </c>
      <c r="G15" s="434">
        <v>9</v>
      </c>
      <c r="H15" s="409">
        <v>11</v>
      </c>
      <c r="I15" s="435">
        <f t="shared" si="0"/>
        <v>28</v>
      </c>
    </row>
    <row r="16" spans="1:9" s="426" customFormat="1" ht="11.25">
      <c r="A16" s="433">
        <v>9</v>
      </c>
      <c r="B16" s="434" t="s">
        <v>896</v>
      </c>
      <c r="C16" s="409" t="s">
        <v>40</v>
      </c>
      <c r="D16" s="410">
        <v>1990</v>
      </c>
      <c r="E16" s="411" t="s">
        <v>143</v>
      </c>
      <c r="F16" s="409">
        <v>22</v>
      </c>
      <c r="G16" s="434">
        <v>3</v>
      </c>
      <c r="H16" s="409">
        <v>7</v>
      </c>
      <c r="I16" s="435">
        <f t="shared" si="0"/>
        <v>32</v>
      </c>
    </row>
    <row r="17" spans="1:9" s="426" customFormat="1" ht="11.25">
      <c r="A17" s="433">
        <v>10</v>
      </c>
      <c r="B17" s="434" t="s">
        <v>950</v>
      </c>
      <c r="C17" s="409" t="s">
        <v>23</v>
      </c>
      <c r="D17" s="410">
        <v>1990</v>
      </c>
      <c r="E17" s="411" t="s">
        <v>143</v>
      </c>
      <c r="F17" s="409">
        <v>10</v>
      </c>
      <c r="G17" s="434">
        <v>16</v>
      </c>
      <c r="H17" s="409">
        <v>6</v>
      </c>
      <c r="I17" s="435">
        <f t="shared" si="0"/>
        <v>32</v>
      </c>
    </row>
    <row r="18" spans="1:9" s="426" customFormat="1" ht="11.25">
      <c r="A18" s="433">
        <v>11</v>
      </c>
      <c r="B18" s="434" t="s">
        <v>907</v>
      </c>
      <c r="C18" s="409" t="s">
        <v>51</v>
      </c>
      <c r="D18" s="410">
        <v>1990</v>
      </c>
      <c r="E18" s="411">
        <v>1</v>
      </c>
      <c r="F18" s="409">
        <v>11</v>
      </c>
      <c r="G18" s="434">
        <v>5</v>
      </c>
      <c r="H18" s="409">
        <v>20</v>
      </c>
      <c r="I18" s="435">
        <f t="shared" si="0"/>
        <v>36</v>
      </c>
    </row>
    <row r="19" spans="1:9" s="426" customFormat="1" ht="11.25">
      <c r="A19" s="433">
        <v>12</v>
      </c>
      <c r="B19" s="434" t="s">
        <v>987</v>
      </c>
      <c r="C19" s="409" t="s">
        <v>40</v>
      </c>
      <c r="D19" s="410">
        <v>1990</v>
      </c>
      <c r="E19" s="411" t="s">
        <v>143</v>
      </c>
      <c r="F19" s="409">
        <v>9</v>
      </c>
      <c r="G19" s="434">
        <v>27</v>
      </c>
      <c r="H19" s="409">
        <v>12</v>
      </c>
      <c r="I19" s="435">
        <f t="shared" si="0"/>
        <v>48</v>
      </c>
    </row>
    <row r="20" spans="1:9" s="426" customFormat="1" ht="11.25">
      <c r="A20" s="433">
        <v>13</v>
      </c>
      <c r="B20" s="434" t="s">
        <v>996</v>
      </c>
      <c r="C20" s="409" t="s">
        <v>218</v>
      </c>
      <c r="D20" s="410">
        <v>1990</v>
      </c>
      <c r="E20" s="411">
        <v>1</v>
      </c>
      <c r="F20" s="409">
        <v>16</v>
      </c>
      <c r="G20" s="434">
        <v>30</v>
      </c>
      <c r="H20" s="409">
        <v>5</v>
      </c>
      <c r="I20" s="435">
        <f t="shared" si="0"/>
        <v>51</v>
      </c>
    </row>
    <row r="21" spans="1:9" s="426" customFormat="1" ht="11.25">
      <c r="A21" s="433">
        <v>14</v>
      </c>
      <c r="B21" s="434" t="s">
        <v>942</v>
      </c>
      <c r="C21" s="409" t="s">
        <v>31</v>
      </c>
      <c r="D21" s="410">
        <v>1991</v>
      </c>
      <c r="E21" s="411">
        <v>1</v>
      </c>
      <c r="F21" s="409">
        <v>20</v>
      </c>
      <c r="G21" s="434">
        <v>14</v>
      </c>
      <c r="H21" s="409">
        <v>23</v>
      </c>
      <c r="I21" s="435">
        <f t="shared" si="0"/>
        <v>57</v>
      </c>
    </row>
    <row r="22" spans="1:9" s="426" customFormat="1" ht="11.25">
      <c r="A22" s="433">
        <v>15</v>
      </c>
      <c r="B22" s="434" t="s">
        <v>966</v>
      </c>
      <c r="C22" s="409" t="s">
        <v>210</v>
      </c>
      <c r="D22" s="410">
        <v>1990</v>
      </c>
      <c r="E22" s="411">
        <v>1</v>
      </c>
      <c r="F22" s="409">
        <v>15</v>
      </c>
      <c r="G22" s="434">
        <v>21</v>
      </c>
      <c r="H22" s="409">
        <v>22</v>
      </c>
      <c r="I22" s="435">
        <f t="shared" si="0"/>
        <v>58</v>
      </c>
    </row>
    <row r="23" spans="1:9" s="426" customFormat="1" ht="11.25">
      <c r="A23" s="433">
        <v>16</v>
      </c>
      <c r="B23" s="434" t="s">
        <v>956</v>
      </c>
      <c r="C23" s="409" t="s">
        <v>23</v>
      </c>
      <c r="D23" s="410">
        <v>1991</v>
      </c>
      <c r="E23" s="411">
        <v>1</v>
      </c>
      <c r="F23" s="409">
        <v>26.5</v>
      </c>
      <c r="G23" s="434">
        <v>17</v>
      </c>
      <c r="H23" s="409">
        <v>17</v>
      </c>
      <c r="I23" s="435">
        <f t="shared" si="0"/>
        <v>60.5</v>
      </c>
    </row>
    <row r="24" spans="1:9" s="426" customFormat="1" ht="11.25">
      <c r="A24" s="433">
        <v>17</v>
      </c>
      <c r="B24" s="434" t="s">
        <v>946</v>
      </c>
      <c r="C24" s="409" t="s">
        <v>23</v>
      </c>
      <c r="D24" s="410">
        <v>1990</v>
      </c>
      <c r="E24" s="411" t="s">
        <v>143</v>
      </c>
      <c r="F24" s="409">
        <v>21</v>
      </c>
      <c r="G24" s="434">
        <v>15</v>
      </c>
      <c r="H24" s="409">
        <v>28</v>
      </c>
      <c r="I24" s="435">
        <f t="shared" si="0"/>
        <v>64</v>
      </c>
    </row>
    <row r="25" spans="1:9" s="426" customFormat="1" ht="11.25">
      <c r="A25" s="433">
        <v>18</v>
      </c>
      <c r="B25" s="434" t="s">
        <v>938</v>
      </c>
      <c r="C25" s="409" t="s">
        <v>23</v>
      </c>
      <c r="D25" s="410">
        <v>1991</v>
      </c>
      <c r="E25" s="411">
        <v>1</v>
      </c>
      <c r="F25" s="409">
        <v>28</v>
      </c>
      <c r="G25" s="434">
        <v>13</v>
      </c>
      <c r="H25" s="409">
        <v>27</v>
      </c>
      <c r="I25" s="435">
        <f t="shared" si="0"/>
        <v>68</v>
      </c>
    </row>
    <row r="26" spans="1:9" s="426" customFormat="1" ht="11.25">
      <c r="A26" s="433">
        <v>19</v>
      </c>
      <c r="B26" s="434" t="s">
        <v>1002</v>
      </c>
      <c r="C26" s="409" t="s">
        <v>23</v>
      </c>
      <c r="D26" s="410">
        <v>1991</v>
      </c>
      <c r="E26" s="411" t="s">
        <v>143</v>
      </c>
      <c r="F26" s="409">
        <v>24</v>
      </c>
      <c r="G26" s="434">
        <v>32</v>
      </c>
      <c r="H26" s="409">
        <v>17</v>
      </c>
      <c r="I26" s="435">
        <f t="shared" si="0"/>
        <v>73</v>
      </c>
    </row>
    <row r="27" spans="1:9" s="426" customFormat="1" ht="11.25">
      <c r="A27" s="433">
        <v>20</v>
      </c>
      <c r="B27" s="434" t="s">
        <v>961</v>
      </c>
      <c r="C27" s="409" t="s">
        <v>40</v>
      </c>
      <c r="D27" s="410">
        <v>1991</v>
      </c>
      <c r="E27" s="411">
        <v>1</v>
      </c>
      <c r="F27" s="409">
        <v>31</v>
      </c>
      <c r="G27" s="434">
        <v>19</v>
      </c>
      <c r="H27" s="409">
        <v>25</v>
      </c>
      <c r="I27" s="435">
        <f t="shared" si="0"/>
        <v>75</v>
      </c>
    </row>
    <row r="28" spans="1:9" s="426" customFormat="1" ht="11.25">
      <c r="A28" s="433">
        <v>21</v>
      </c>
      <c r="B28" s="434" t="s">
        <v>1014</v>
      </c>
      <c r="C28" s="409" t="s">
        <v>74</v>
      </c>
      <c r="D28" s="410">
        <v>1990</v>
      </c>
      <c r="E28" s="411">
        <v>1</v>
      </c>
      <c r="F28" s="409">
        <v>19</v>
      </c>
      <c r="G28" s="434">
        <v>36</v>
      </c>
      <c r="H28" s="409">
        <v>21</v>
      </c>
      <c r="I28" s="435">
        <f t="shared" si="0"/>
        <v>76</v>
      </c>
    </row>
    <row r="29" spans="1:9" s="426" customFormat="1" ht="11.25">
      <c r="A29" s="433">
        <v>22</v>
      </c>
      <c r="B29" s="434" t="s">
        <v>984</v>
      </c>
      <c r="C29" s="409" t="s">
        <v>57</v>
      </c>
      <c r="D29" s="410">
        <v>1990</v>
      </c>
      <c r="E29" s="411">
        <v>1</v>
      </c>
      <c r="F29" s="409">
        <v>25</v>
      </c>
      <c r="G29" s="434">
        <v>26</v>
      </c>
      <c r="H29" s="409">
        <v>26</v>
      </c>
      <c r="I29" s="435">
        <f t="shared" si="0"/>
        <v>77</v>
      </c>
    </row>
    <row r="30" spans="1:9" s="426" customFormat="1" ht="11.25">
      <c r="A30" s="433">
        <v>23</v>
      </c>
      <c r="B30" s="434" t="s">
        <v>990</v>
      </c>
      <c r="C30" s="409" t="s">
        <v>79</v>
      </c>
      <c r="D30" s="410">
        <v>1990</v>
      </c>
      <c r="E30" s="411">
        <v>1</v>
      </c>
      <c r="F30" s="409">
        <v>45</v>
      </c>
      <c r="G30" s="434">
        <v>28</v>
      </c>
      <c r="H30" s="409">
        <v>13</v>
      </c>
      <c r="I30" s="435">
        <f t="shared" si="0"/>
        <v>86</v>
      </c>
    </row>
    <row r="31" spans="1:9" s="426" customFormat="1" ht="11.25">
      <c r="A31" s="433">
        <v>24</v>
      </c>
      <c r="B31" s="434" t="s">
        <v>1017</v>
      </c>
      <c r="C31" s="409" t="s">
        <v>31</v>
      </c>
      <c r="D31" s="410">
        <v>1991</v>
      </c>
      <c r="E31" s="411">
        <v>1</v>
      </c>
      <c r="F31" s="409">
        <v>26.5</v>
      </c>
      <c r="G31" s="434">
        <v>37</v>
      </c>
      <c r="H31" s="409">
        <v>30</v>
      </c>
      <c r="I31" s="435">
        <f t="shared" si="0"/>
        <v>93.5</v>
      </c>
    </row>
    <row r="32" spans="1:9" s="426" customFormat="1" ht="11.25">
      <c r="A32" s="433">
        <v>25</v>
      </c>
      <c r="B32" s="434" t="s">
        <v>963</v>
      </c>
      <c r="C32" s="409" t="s">
        <v>23</v>
      </c>
      <c r="D32" s="410">
        <v>1991</v>
      </c>
      <c r="E32" s="411">
        <v>2</v>
      </c>
      <c r="F32" s="409">
        <v>47</v>
      </c>
      <c r="G32" s="434">
        <v>20</v>
      </c>
      <c r="H32" s="409">
        <v>29</v>
      </c>
      <c r="I32" s="435">
        <f t="shared" si="0"/>
        <v>96</v>
      </c>
    </row>
    <row r="33" spans="1:9" s="426" customFormat="1" ht="11.25">
      <c r="A33" s="433">
        <v>26</v>
      </c>
      <c r="B33" s="434" t="s">
        <v>1011</v>
      </c>
      <c r="C33" s="409" t="s">
        <v>231</v>
      </c>
      <c r="D33" s="410">
        <v>1990</v>
      </c>
      <c r="E33" s="411">
        <v>1</v>
      </c>
      <c r="F33" s="409">
        <v>35</v>
      </c>
      <c r="G33" s="434">
        <v>35</v>
      </c>
      <c r="H33" s="409">
        <v>32</v>
      </c>
      <c r="I33" s="435">
        <f t="shared" si="0"/>
        <v>102</v>
      </c>
    </row>
    <row r="34" spans="1:9" s="426" customFormat="1" ht="11.25">
      <c r="A34" s="433">
        <v>27</v>
      </c>
      <c r="B34" s="434" t="s">
        <v>1008</v>
      </c>
      <c r="C34" s="409" t="s">
        <v>40</v>
      </c>
      <c r="D34" s="410">
        <v>1991</v>
      </c>
      <c r="E34" s="411">
        <v>1</v>
      </c>
      <c r="F34" s="409">
        <v>48</v>
      </c>
      <c r="G34" s="434">
        <v>34</v>
      </c>
      <c r="H34" s="409">
        <v>24</v>
      </c>
      <c r="I34" s="435">
        <f t="shared" si="0"/>
        <v>106</v>
      </c>
    </row>
    <row r="35" spans="1:9" s="426" customFormat="1" ht="12" thickBot="1">
      <c r="A35" s="436">
        <v>28</v>
      </c>
      <c r="B35" s="437" t="s">
        <v>1036</v>
      </c>
      <c r="C35" s="415" t="s">
        <v>406</v>
      </c>
      <c r="D35" s="416">
        <v>1991</v>
      </c>
      <c r="E35" s="417">
        <v>2</v>
      </c>
      <c r="F35" s="415">
        <v>42</v>
      </c>
      <c r="G35" s="437">
        <v>45</v>
      </c>
      <c r="H35" s="415">
        <v>30</v>
      </c>
      <c r="I35" s="438">
        <f t="shared" si="0"/>
        <v>117</v>
      </c>
    </row>
    <row r="36" spans="1:9" s="426" customFormat="1" ht="12.75">
      <c r="A36" s="439"/>
      <c r="B36" s="440"/>
      <c r="C36" s="425"/>
      <c r="D36" s="425"/>
      <c r="E36" s="425"/>
      <c r="F36" s="425"/>
      <c r="G36" s="425"/>
      <c r="H36" s="425"/>
      <c r="I36" s="425"/>
    </row>
    <row r="37" spans="1:9" s="426" customFormat="1" ht="12.75">
      <c r="A37" s="552" t="s">
        <v>2034</v>
      </c>
      <c r="B37" s="552"/>
      <c r="C37" s="552"/>
      <c r="D37" s="552"/>
      <c r="E37" s="552"/>
      <c r="F37" s="552"/>
      <c r="G37" s="552"/>
      <c r="H37" s="552"/>
      <c r="I37" s="552"/>
    </row>
    <row r="38" spans="1:9" s="426" customFormat="1" ht="12" thickBot="1">
      <c r="A38" s="393"/>
      <c r="B38" s="393"/>
      <c r="C38" s="393"/>
      <c r="D38" s="393"/>
      <c r="E38" s="393"/>
      <c r="F38" s="393"/>
      <c r="G38" s="393"/>
      <c r="H38" s="393"/>
      <c r="I38" s="393"/>
    </row>
    <row r="39" spans="1:9" s="426" customFormat="1" ht="12" thickBot="1">
      <c r="A39" s="394" t="s">
        <v>5</v>
      </c>
      <c r="B39" s="395" t="s">
        <v>2025</v>
      </c>
      <c r="C39" s="395" t="s">
        <v>7</v>
      </c>
      <c r="D39" s="395" t="s">
        <v>8</v>
      </c>
      <c r="E39" s="395" t="s">
        <v>2026</v>
      </c>
      <c r="F39" s="396" t="s">
        <v>2027</v>
      </c>
      <c r="G39" s="396" t="s">
        <v>2028</v>
      </c>
      <c r="H39" s="396" t="s">
        <v>2029</v>
      </c>
      <c r="I39" s="397" t="s">
        <v>1054</v>
      </c>
    </row>
    <row r="40" spans="1:9" s="426" customFormat="1" ht="11.25">
      <c r="A40" s="398">
        <v>1</v>
      </c>
      <c r="B40" s="399" t="s">
        <v>1827</v>
      </c>
      <c r="C40" s="399" t="s">
        <v>68</v>
      </c>
      <c r="D40" s="400">
        <v>1990</v>
      </c>
      <c r="E40" s="401" t="s">
        <v>143</v>
      </c>
      <c r="F40" s="399">
        <v>4</v>
      </c>
      <c r="G40" s="285">
        <v>1</v>
      </c>
      <c r="H40" s="399">
        <v>1</v>
      </c>
      <c r="I40" s="402">
        <f aca="true" t="shared" si="1" ref="I40:I62">SUM(F40:H40)</f>
        <v>6</v>
      </c>
    </row>
    <row r="41" spans="1:9" s="426" customFormat="1" ht="11.25">
      <c r="A41" s="403">
        <v>2</v>
      </c>
      <c r="B41" s="404" t="s">
        <v>1851</v>
      </c>
      <c r="C41" s="404" t="s">
        <v>31</v>
      </c>
      <c r="D41" s="405">
        <v>1990</v>
      </c>
      <c r="E41" s="406" t="s">
        <v>143</v>
      </c>
      <c r="F41" s="404">
        <v>1</v>
      </c>
      <c r="G41" s="276">
        <v>3</v>
      </c>
      <c r="H41" s="404">
        <v>2</v>
      </c>
      <c r="I41" s="407">
        <f t="shared" si="1"/>
        <v>6</v>
      </c>
    </row>
    <row r="42" spans="1:9" s="426" customFormat="1" ht="11.25">
      <c r="A42" s="403">
        <v>3</v>
      </c>
      <c r="B42" s="404" t="s">
        <v>1861</v>
      </c>
      <c r="C42" s="404" t="s">
        <v>68</v>
      </c>
      <c r="D42" s="405">
        <v>1990</v>
      </c>
      <c r="E42" s="406" t="s">
        <v>143</v>
      </c>
      <c r="F42" s="404">
        <v>3</v>
      </c>
      <c r="G42" s="276">
        <v>4</v>
      </c>
      <c r="H42" s="404">
        <v>3</v>
      </c>
      <c r="I42" s="407">
        <f t="shared" si="1"/>
        <v>10</v>
      </c>
    </row>
    <row r="43" spans="1:9" s="426" customFormat="1" ht="11.25">
      <c r="A43" s="408">
        <v>4</v>
      </c>
      <c r="B43" s="409" t="s">
        <v>1839</v>
      </c>
      <c r="C43" s="409" t="s">
        <v>57</v>
      </c>
      <c r="D43" s="410">
        <v>1990</v>
      </c>
      <c r="E43" s="411" t="s">
        <v>143</v>
      </c>
      <c r="F43" s="409">
        <v>2</v>
      </c>
      <c r="G43" s="280">
        <v>2</v>
      </c>
      <c r="H43" s="409">
        <v>8</v>
      </c>
      <c r="I43" s="412">
        <f t="shared" si="1"/>
        <v>12</v>
      </c>
    </row>
    <row r="44" spans="1:9" s="426" customFormat="1" ht="11.25">
      <c r="A44" s="408">
        <v>5</v>
      </c>
      <c r="B44" s="409" t="s">
        <v>1893</v>
      </c>
      <c r="C44" s="409" t="s">
        <v>45</v>
      </c>
      <c r="D44" s="410">
        <v>1990</v>
      </c>
      <c r="E44" s="411">
        <v>1</v>
      </c>
      <c r="F44" s="409">
        <v>10</v>
      </c>
      <c r="G44" s="280">
        <v>9</v>
      </c>
      <c r="H44" s="409">
        <v>4</v>
      </c>
      <c r="I44" s="412">
        <f t="shared" si="1"/>
        <v>23</v>
      </c>
    </row>
    <row r="45" spans="1:9" s="426" customFormat="1" ht="11.25">
      <c r="A45" s="408">
        <v>6</v>
      </c>
      <c r="B45" s="409" t="s">
        <v>1875</v>
      </c>
      <c r="C45" s="409" t="s">
        <v>68</v>
      </c>
      <c r="D45" s="410">
        <v>1990</v>
      </c>
      <c r="E45" s="411" t="s">
        <v>143</v>
      </c>
      <c r="F45" s="409">
        <v>11</v>
      </c>
      <c r="G45" s="280">
        <v>6</v>
      </c>
      <c r="H45" s="409">
        <v>6</v>
      </c>
      <c r="I45" s="412">
        <f t="shared" si="1"/>
        <v>23</v>
      </c>
    </row>
    <row r="46" spans="1:9" s="426" customFormat="1" ht="11.25">
      <c r="A46" s="408">
        <v>7</v>
      </c>
      <c r="B46" s="409" t="s">
        <v>1880</v>
      </c>
      <c r="C46" s="409" t="s">
        <v>48</v>
      </c>
      <c r="D46" s="410">
        <v>1990</v>
      </c>
      <c r="E46" s="411" t="s">
        <v>143</v>
      </c>
      <c r="F46" s="409">
        <v>9</v>
      </c>
      <c r="G46" s="280">
        <v>7</v>
      </c>
      <c r="H46" s="409">
        <v>7</v>
      </c>
      <c r="I46" s="412">
        <f t="shared" si="1"/>
        <v>23</v>
      </c>
    </row>
    <row r="47" spans="1:9" s="426" customFormat="1" ht="11.25">
      <c r="A47" s="408">
        <v>8</v>
      </c>
      <c r="B47" s="409" t="s">
        <v>1887</v>
      </c>
      <c r="C47" s="409" t="s">
        <v>40</v>
      </c>
      <c r="D47" s="410">
        <v>1991</v>
      </c>
      <c r="E47" s="411" t="s">
        <v>143</v>
      </c>
      <c r="F47" s="409">
        <v>8</v>
      </c>
      <c r="G47" s="280">
        <v>8</v>
      </c>
      <c r="H47" s="409">
        <v>9</v>
      </c>
      <c r="I47" s="412">
        <f t="shared" si="1"/>
        <v>25</v>
      </c>
    </row>
    <row r="48" spans="1:9" s="426" customFormat="1" ht="11.25">
      <c r="A48" s="408">
        <v>9</v>
      </c>
      <c r="B48" s="409" t="s">
        <v>1932</v>
      </c>
      <c r="C48" s="409" t="s">
        <v>31</v>
      </c>
      <c r="D48" s="410">
        <v>1991</v>
      </c>
      <c r="E48" s="411" t="s">
        <v>143</v>
      </c>
      <c r="F48" s="409">
        <v>5</v>
      </c>
      <c r="G48" s="280">
        <v>17</v>
      </c>
      <c r="H48" s="409">
        <v>5</v>
      </c>
      <c r="I48" s="412">
        <f t="shared" si="1"/>
        <v>27</v>
      </c>
    </row>
    <row r="49" spans="1:9" s="426" customFormat="1" ht="11.25">
      <c r="A49" s="408">
        <v>10</v>
      </c>
      <c r="B49" s="409" t="s">
        <v>1923</v>
      </c>
      <c r="C49" s="409" t="s">
        <v>23</v>
      </c>
      <c r="D49" s="410">
        <v>1990</v>
      </c>
      <c r="E49" s="411" t="s">
        <v>143</v>
      </c>
      <c r="F49" s="409">
        <v>7</v>
      </c>
      <c r="G49" s="280">
        <v>15</v>
      </c>
      <c r="H49" s="409">
        <v>10</v>
      </c>
      <c r="I49" s="412">
        <f t="shared" si="1"/>
        <v>32</v>
      </c>
    </row>
    <row r="50" spans="1:9" s="426" customFormat="1" ht="11.25">
      <c r="A50" s="408">
        <v>11</v>
      </c>
      <c r="B50" s="409" t="s">
        <v>1897</v>
      </c>
      <c r="C50" s="409" t="s">
        <v>31</v>
      </c>
      <c r="D50" s="410">
        <v>1991</v>
      </c>
      <c r="E50" s="411" t="s">
        <v>143</v>
      </c>
      <c r="F50" s="409">
        <v>12</v>
      </c>
      <c r="G50" s="280">
        <v>10</v>
      </c>
      <c r="H50" s="409">
        <v>11</v>
      </c>
      <c r="I50" s="412">
        <f t="shared" si="1"/>
        <v>33</v>
      </c>
    </row>
    <row r="51" spans="1:9" s="426" customFormat="1" ht="11.25">
      <c r="A51" s="408">
        <v>12</v>
      </c>
      <c r="B51" s="409" t="s">
        <v>1928</v>
      </c>
      <c r="C51" s="409" t="s">
        <v>175</v>
      </c>
      <c r="D51" s="410">
        <v>1991</v>
      </c>
      <c r="E51" s="411">
        <v>1</v>
      </c>
      <c r="F51" s="409">
        <v>6</v>
      </c>
      <c r="G51" s="280">
        <v>16</v>
      </c>
      <c r="H51" s="409">
        <v>14</v>
      </c>
      <c r="I51" s="412">
        <f t="shared" si="1"/>
        <v>36</v>
      </c>
    </row>
    <row r="52" spans="1:9" s="426" customFormat="1" ht="11.25">
      <c r="A52" s="408">
        <v>13</v>
      </c>
      <c r="B52" s="409" t="s">
        <v>1918</v>
      </c>
      <c r="C52" s="409" t="s">
        <v>57</v>
      </c>
      <c r="D52" s="410">
        <v>1990</v>
      </c>
      <c r="E52" s="411" t="s">
        <v>143</v>
      </c>
      <c r="F52" s="409">
        <v>16</v>
      </c>
      <c r="G52" s="280">
        <v>14</v>
      </c>
      <c r="H52" s="409">
        <v>12</v>
      </c>
      <c r="I52" s="412">
        <f t="shared" si="1"/>
        <v>42</v>
      </c>
    </row>
    <row r="53" spans="1:9" s="426" customFormat="1" ht="11.25">
      <c r="A53" s="408">
        <v>14</v>
      </c>
      <c r="B53" s="409" t="s">
        <v>1908</v>
      </c>
      <c r="C53" s="409" t="s">
        <v>31</v>
      </c>
      <c r="D53" s="410">
        <v>1990</v>
      </c>
      <c r="E53" s="411" t="s">
        <v>143</v>
      </c>
      <c r="F53" s="409">
        <v>15</v>
      </c>
      <c r="G53" s="280">
        <v>12</v>
      </c>
      <c r="H53" s="409">
        <v>16</v>
      </c>
      <c r="I53" s="412">
        <f t="shared" si="1"/>
        <v>43</v>
      </c>
    </row>
    <row r="54" spans="1:9" s="426" customFormat="1" ht="11.25">
      <c r="A54" s="408">
        <v>15</v>
      </c>
      <c r="B54" s="409" t="s">
        <v>1939</v>
      </c>
      <c r="C54" s="409" t="s">
        <v>40</v>
      </c>
      <c r="D54" s="410">
        <v>1990</v>
      </c>
      <c r="E54" s="411">
        <v>1</v>
      </c>
      <c r="F54" s="409">
        <v>14</v>
      </c>
      <c r="G54" s="280">
        <v>19</v>
      </c>
      <c r="H54" s="409">
        <v>15</v>
      </c>
      <c r="I54" s="412">
        <f t="shared" si="1"/>
        <v>48</v>
      </c>
    </row>
    <row r="55" spans="1:9" s="426" customFormat="1" ht="11.25">
      <c r="A55" s="408">
        <v>16</v>
      </c>
      <c r="B55" s="409" t="s">
        <v>1914</v>
      </c>
      <c r="C55" s="409" t="s">
        <v>68</v>
      </c>
      <c r="D55" s="410">
        <v>1991</v>
      </c>
      <c r="E55" s="411" t="s">
        <v>143</v>
      </c>
      <c r="F55" s="409">
        <v>22.5</v>
      </c>
      <c r="G55" s="280">
        <v>13</v>
      </c>
      <c r="H55" s="409">
        <v>17</v>
      </c>
      <c r="I55" s="412">
        <f t="shared" si="1"/>
        <v>52.5</v>
      </c>
    </row>
    <row r="56" spans="1:9" s="426" customFormat="1" ht="11.25">
      <c r="A56" s="408">
        <v>17</v>
      </c>
      <c r="B56" s="409" t="s">
        <v>1935</v>
      </c>
      <c r="C56" s="409" t="s">
        <v>23</v>
      </c>
      <c r="D56" s="410">
        <v>1991</v>
      </c>
      <c r="E56" s="411">
        <v>1</v>
      </c>
      <c r="F56" s="409">
        <v>17</v>
      </c>
      <c r="G56" s="280">
        <v>18</v>
      </c>
      <c r="H56" s="409">
        <v>19</v>
      </c>
      <c r="I56" s="412">
        <f t="shared" si="1"/>
        <v>54</v>
      </c>
    </row>
    <row r="57" spans="1:9" s="426" customFormat="1" ht="11.25">
      <c r="A57" s="408">
        <v>18</v>
      </c>
      <c r="B57" s="409" t="s">
        <v>1943</v>
      </c>
      <c r="C57" s="409" t="s">
        <v>57</v>
      </c>
      <c r="D57" s="410">
        <v>1990</v>
      </c>
      <c r="E57" s="411">
        <v>1</v>
      </c>
      <c r="F57" s="409">
        <v>26</v>
      </c>
      <c r="G57" s="280">
        <v>20</v>
      </c>
      <c r="H57" s="409">
        <v>12</v>
      </c>
      <c r="I57" s="412">
        <f t="shared" si="1"/>
        <v>58</v>
      </c>
    </row>
    <row r="58" spans="1:9" ht="12.75">
      <c r="A58" s="408">
        <v>19</v>
      </c>
      <c r="B58" s="409" t="s">
        <v>1970</v>
      </c>
      <c r="C58" s="409" t="s">
        <v>175</v>
      </c>
      <c r="D58" s="410">
        <v>1991</v>
      </c>
      <c r="E58" s="411">
        <v>2</v>
      </c>
      <c r="F58" s="441">
        <v>19.5</v>
      </c>
      <c r="G58" s="280">
        <v>27</v>
      </c>
      <c r="H58" s="409">
        <v>18</v>
      </c>
      <c r="I58" s="412">
        <f t="shared" si="1"/>
        <v>64.5</v>
      </c>
    </row>
    <row r="59" spans="1:9" ht="12.75">
      <c r="A59" s="408">
        <v>20</v>
      </c>
      <c r="B59" s="409" t="s">
        <v>1947</v>
      </c>
      <c r="C59" s="409" t="s">
        <v>40</v>
      </c>
      <c r="D59" s="410">
        <v>1991</v>
      </c>
      <c r="E59" s="411">
        <v>1</v>
      </c>
      <c r="F59" s="409">
        <v>27</v>
      </c>
      <c r="G59" s="280">
        <v>21</v>
      </c>
      <c r="H59" s="409">
        <v>20</v>
      </c>
      <c r="I59" s="412">
        <f t="shared" si="1"/>
        <v>68</v>
      </c>
    </row>
    <row r="60" spans="1:9" ht="12.75">
      <c r="A60" s="408">
        <v>21</v>
      </c>
      <c r="B60" s="409" t="s">
        <v>1975</v>
      </c>
      <c r="C60" s="409" t="s">
        <v>48</v>
      </c>
      <c r="D60" s="410">
        <v>1991</v>
      </c>
      <c r="E60" s="411">
        <v>2</v>
      </c>
      <c r="F60" s="409">
        <v>21</v>
      </c>
      <c r="G60" s="280">
        <v>29</v>
      </c>
      <c r="H60" s="409">
        <v>23</v>
      </c>
      <c r="I60" s="412">
        <f t="shared" si="1"/>
        <v>73</v>
      </c>
    </row>
    <row r="61" spans="1:9" s="426" customFormat="1" ht="11.25">
      <c r="A61" s="408">
        <v>22</v>
      </c>
      <c r="B61" s="409" t="s">
        <v>1973</v>
      </c>
      <c r="C61" s="409" t="s">
        <v>175</v>
      </c>
      <c r="D61" s="410">
        <v>1990</v>
      </c>
      <c r="E61" s="411">
        <v>2</v>
      </c>
      <c r="F61" s="409">
        <v>32</v>
      </c>
      <c r="G61" s="280">
        <v>28</v>
      </c>
      <c r="H61" s="409">
        <v>21</v>
      </c>
      <c r="I61" s="412">
        <f t="shared" si="1"/>
        <v>81</v>
      </c>
    </row>
    <row r="62" spans="1:9" s="426" customFormat="1" ht="12" thickBot="1">
      <c r="A62" s="414">
        <v>23</v>
      </c>
      <c r="B62" s="415" t="s">
        <v>1978</v>
      </c>
      <c r="C62" s="415" t="s">
        <v>74</v>
      </c>
      <c r="D62" s="416">
        <v>1990</v>
      </c>
      <c r="E62" s="417">
        <v>1</v>
      </c>
      <c r="F62" s="415">
        <v>31</v>
      </c>
      <c r="G62" s="292">
        <v>30</v>
      </c>
      <c r="H62" s="415">
        <v>22</v>
      </c>
      <c r="I62" s="418">
        <f t="shared" si="1"/>
        <v>83</v>
      </c>
    </row>
    <row r="63" spans="1:9" s="426" customFormat="1" ht="12.75">
      <c r="A63" s="425"/>
      <c r="B63" s="425"/>
      <c r="C63" s="425"/>
      <c r="D63" s="425"/>
      <c r="E63" s="425"/>
      <c r="F63" s="425"/>
      <c r="G63" s="425"/>
      <c r="H63" s="425"/>
      <c r="I63" s="425"/>
    </row>
    <row r="64" spans="1:9" s="426" customFormat="1" ht="12.75">
      <c r="A64" s="425"/>
      <c r="B64" s="425"/>
      <c r="C64" s="425"/>
      <c r="D64" s="425"/>
      <c r="E64" s="425"/>
      <c r="F64" s="425"/>
      <c r="G64" s="425"/>
      <c r="H64" s="425"/>
      <c r="I64" s="425"/>
    </row>
    <row r="65" spans="1:9" s="426" customFormat="1" ht="12.75">
      <c r="A65" s="419" t="s">
        <v>137</v>
      </c>
      <c r="B65" s="425"/>
      <c r="C65" s="425"/>
      <c r="D65" s="425"/>
      <c r="E65" s="425"/>
      <c r="F65" s="425"/>
      <c r="G65" s="425"/>
      <c r="H65" s="425"/>
      <c r="I65" s="425"/>
    </row>
    <row r="66" spans="1:9" s="426" customFormat="1" ht="12.75">
      <c r="A66" s="386"/>
      <c r="B66" s="425"/>
      <c r="C66" s="425"/>
      <c r="D66" s="425"/>
      <c r="E66" s="425"/>
      <c r="F66" s="425"/>
      <c r="G66" s="425"/>
      <c r="H66" s="425"/>
      <c r="I66" s="425"/>
    </row>
    <row r="67" spans="1:9" s="426" customFormat="1" ht="12.75">
      <c r="A67" s="419" t="s">
        <v>138</v>
      </c>
      <c r="B67" s="425"/>
      <c r="C67" s="425"/>
      <c r="D67" s="425"/>
      <c r="E67" s="425"/>
      <c r="F67" s="425"/>
      <c r="G67" s="425"/>
      <c r="H67" s="425"/>
      <c r="I67" s="425"/>
    </row>
    <row r="68" spans="1:9" s="426" customFormat="1" ht="12.75">
      <c r="A68" s="425"/>
      <c r="B68" s="425"/>
      <c r="C68" s="425"/>
      <c r="D68" s="425"/>
      <c r="E68" s="425"/>
      <c r="F68" s="425"/>
      <c r="G68" s="425"/>
      <c r="H68" s="425"/>
      <c r="I68" s="425"/>
    </row>
    <row r="69" spans="1:9" s="426" customFormat="1" ht="12.75">
      <c r="A69" s="425"/>
      <c r="B69" s="425"/>
      <c r="C69" s="425"/>
      <c r="D69" s="425"/>
      <c r="E69" s="425"/>
      <c r="F69" s="425"/>
      <c r="G69" s="425"/>
      <c r="H69" s="425"/>
      <c r="I69" s="425"/>
    </row>
    <row r="70" spans="1:9" s="426" customFormat="1" ht="12.75">
      <c r="A70" s="425"/>
      <c r="B70" s="425"/>
      <c r="C70" s="425"/>
      <c r="D70" s="425"/>
      <c r="E70" s="425"/>
      <c r="F70" s="425"/>
      <c r="G70" s="425"/>
      <c r="H70" s="425"/>
      <c r="I70" s="425"/>
    </row>
    <row r="71" spans="1:9" s="426" customFormat="1" ht="12.75">
      <c r="A71" s="425"/>
      <c r="B71" s="425"/>
      <c r="C71" s="425"/>
      <c r="D71" s="425"/>
      <c r="E71" s="425"/>
      <c r="F71" s="425"/>
      <c r="G71" s="425"/>
      <c r="H71" s="425"/>
      <c r="I71" s="425"/>
    </row>
    <row r="72" spans="1:9" s="426" customFormat="1" ht="12.75">
      <c r="A72" s="425"/>
      <c r="B72" s="425"/>
      <c r="C72" s="425"/>
      <c r="D72" s="425"/>
      <c r="E72" s="425"/>
      <c r="F72" s="425"/>
      <c r="G72" s="425"/>
      <c r="H72" s="425"/>
      <c r="I72" s="425"/>
    </row>
    <row r="73" spans="1:9" s="426" customFormat="1" ht="12.75">
      <c r="A73" s="425"/>
      <c r="B73" s="425"/>
      <c r="C73" s="425"/>
      <c r="D73" s="425"/>
      <c r="E73" s="425"/>
      <c r="F73" s="425"/>
      <c r="G73" s="425"/>
      <c r="H73" s="425"/>
      <c r="I73" s="425"/>
    </row>
    <row r="74" spans="1:9" s="426" customFormat="1" ht="12.75">
      <c r="A74" s="425"/>
      <c r="B74" s="425"/>
      <c r="C74" s="425"/>
      <c r="D74" s="425"/>
      <c r="E74" s="425"/>
      <c r="F74" s="425"/>
      <c r="G74" s="425"/>
      <c r="H74" s="425"/>
      <c r="I74" s="425"/>
    </row>
    <row r="75" spans="1:9" s="426" customFormat="1" ht="12.75">
      <c r="A75" s="425"/>
      <c r="B75" s="425"/>
      <c r="C75" s="425"/>
      <c r="D75" s="425"/>
      <c r="E75" s="425"/>
      <c r="F75" s="425"/>
      <c r="G75" s="425"/>
      <c r="H75" s="425"/>
      <c r="I75" s="425"/>
    </row>
    <row r="76" spans="1:9" s="426" customFormat="1" ht="12.75">
      <c r="A76" s="425"/>
      <c r="B76" s="425"/>
      <c r="C76" s="425"/>
      <c r="D76" s="425"/>
      <c r="E76" s="425"/>
      <c r="F76" s="425"/>
      <c r="G76" s="425"/>
      <c r="H76" s="425"/>
      <c r="I76" s="425"/>
    </row>
    <row r="77" spans="1:9" s="426" customFormat="1" ht="12.75">
      <c r="A77" s="425"/>
      <c r="B77" s="425"/>
      <c r="C77" s="425"/>
      <c r="D77" s="425"/>
      <c r="E77" s="425"/>
      <c r="F77" s="425"/>
      <c r="G77" s="425"/>
      <c r="H77" s="425"/>
      <c r="I77" s="425"/>
    </row>
    <row r="78" spans="1:9" s="426" customFormat="1" ht="12.75">
      <c r="A78" s="425"/>
      <c r="B78" s="425"/>
      <c r="C78" s="425"/>
      <c r="D78" s="425"/>
      <c r="E78" s="425"/>
      <c r="F78" s="425"/>
      <c r="G78" s="425"/>
      <c r="H78" s="425"/>
      <c r="I78" s="425"/>
    </row>
    <row r="79" spans="1:9" s="426" customFormat="1" ht="12.75">
      <c r="A79" s="425"/>
      <c r="B79" s="425"/>
      <c r="C79" s="425"/>
      <c r="D79" s="425"/>
      <c r="E79" s="425"/>
      <c r="F79" s="425"/>
      <c r="G79" s="425"/>
      <c r="H79" s="425"/>
      <c r="I79" s="425"/>
    </row>
    <row r="80" spans="1:9" s="426" customFormat="1" ht="12.75">
      <c r="A80" s="425"/>
      <c r="B80" s="425"/>
      <c r="C80" s="425"/>
      <c r="D80" s="425"/>
      <c r="E80" s="425"/>
      <c r="F80" s="425"/>
      <c r="G80" s="425"/>
      <c r="H80" s="425"/>
      <c r="I80" s="425"/>
    </row>
    <row r="81" spans="1:9" s="426" customFormat="1" ht="12.75">
      <c r="A81" s="425"/>
      <c r="B81" s="425"/>
      <c r="C81" s="425"/>
      <c r="D81" s="425"/>
      <c r="E81" s="425"/>
      <c r="F81" s="425"/>
      <c r="G81" s="425"/>
      <c r="H81" s="425"/>
      <c r="I81" s="425"/>
    </row>
    <row r="82" spans="1:9" s="426" customFormat="1" ht="12.75">
      <c r="A82" s="425"/>
      <c r="B82" s="425"/>
      <c r="C82" s="425"/>
      <c r="D82" s="425"/>
      <c r="E82" s="425"/>
      <c r="F82" s="425"/>
      <c r="G82" s="425"/>
      <c r="H82" s="425"/>
      <c r="I82" s="425"/>
    </row>
    <row r="83" spans="1:9" s="426" customFormat="1" ht="12.75">
      <c r="A83" s="425"/>
      <c r="B83" s="425"/>
      <c r="C83" s="425"/>
      <c r="D83" s="425"/>
      <c r="E83" s="425"/>
      <c r="F83" s="425"/>
      <c r="G83" s="425"/>
      <c r="H83" s="425"/>
      <c r="I83" s="425"/>
    </row>
    <row r="84" spans="1:9" s="426" customFormat="1" ht="12.75">
      <c r="A84" s="425"/>
      <c r="B84" s="425"/>
      <c r="C84" s="425"/>
      <c r="D84" s="425"/>
      <c r="E84" s="425"/>
      <c r="F84" s="425"/>
      <c r="G84" s="425"/>
      <c r="H84" s="425"/>
      <c r="I84" s="425"/>
    </row>
    <row r="85" spans="1:9" s="426" customFormat="1" ht="12.75">
      <c r="A85" s="425"/>
      <c r="B85" s="425"/>
      <c r="C85" s="425"/>
      <c r="D85" s="425"/>
      <c r="E85" s="425"/>
      <c r="F85" s="425"/>
      <c r="G85" s="425"/>
      <c r="H85" s="425"/>
      <c r="I85" s="425"/>
    </row>
    <row r="86" spans="1:9" s="426" customFormat="1" ht="12.75">
      <c r="A86" s="425"/>
      <c r="B86" s="425"/>
      <c r="C86" s="425"/>
      <c r="D86" s="425"/>
      <c r="E86" s="425"/>
      <c r="F86" s="425"/>
      <c r="G86" s="425"/>
      <c r="H86" s="425"/>
      <c r="I86" s="425"/>
    </row>
    <row r="87" spans="1:9" s="426" customFormat="1" ht="12.75">
      <c r="A87" s="425"/>
      <c r="B87" s="425"/>
      <c r="C87" s="425"/>
      <c r="D87" s="425"/>
      <c r="E87" s="425"/>
      <c r="F87" s="425"/>
      <c r="G87" s="425"/>
      <c r="H87" s="425"/>
      <c r="I87" s="425"/>
    </row>
    <row r="88" spans="1:9" s="426" customFormat="1" ht="12.75">
      <c r="A88" s="425"/>
      <c r="B88" s="425"/>
      <c r="C88" s="425"/>
      <c r="D88" s="425"/>
      <c r="E88" s="425"/>
      <c r="F88" s="425"/>
      <c r="G88" s="425"/>
      <c r="H88" s="425"/>
      <c r="I88" s="425"/>
    </row>
    <row r="89" spans="1:9" s="426" customFormat="1" ht="12.75">
      <c r="A89" s="425"/>
      <c r="B89" s="425"/>
      <c r="C89" s="425"/>
      <c r="D89" s="425"/>
      <c r="E89" s="425"/>
      <c r="F89" s="425"/>
      <c r="G89" s="425"/>
      <c r="H89" s="425"/>
      <c r="I89" s="425"/>
    </row>
    <row r="90" spans="1:9" s="426" customFormat="1" ht="12.75">
      <c r="A90" s="425"/>
      <c r="B90" s="425"/>
      <c r="C90" s="425"/>
      <c r="D90" s="425"/>
      <c r="E90" s="425"/>
      <c r="F90" s="425"/>
      <c r="G90" s="425"/>
      <c r="H90" s="425"/>
      <c r="I90" s="425"/>
    </row>
    <row r="91" spans="1:9" s="426" customFormat="1" ht="12.75">
      <c r="A91" s="425"/>
      <c r="B91" s="425"/>
      <c r="C91" s="425"/>
      <c r="D91" s="425"/>
      <c r="E91" s="425"/>
      <c r="F91" s="425"/>
      <c r="G91" s="425"/>
      <c r="H91" s="425"/>
      <c r="I91" s="425"/>
    </row>
    <row r="92" spans="1:9" s="426" customFormat="1" ht="12.75">
      <c r="A92" s="425"/>
      <c r="B92" s="425"/>
      <c r="C92" s="425"/>
      <c r="D92" s="425"/>
      <c r="E92" s="425"/>
      <c r="F92" s="425"/>
      <c r="G92" s="425"/>
      <c r="H92" s="425"/>
      <c r="I92" s="425"/>
    </row>
    <row r="93" spans="1:9" s="426" customFormat="1" ht="12.75">
      <c r="A93" s="425"/>
      <c r="B93" s="425"/>
      <c r="C93" s="425"/>
      <c r="D93" s="425"/>
      <c r="E93" s="425"/>
      <c r="F93" s="425"/>
      <c r="G93" s="425"/>
      <c r="H93" s="425"/>
      <c r="I93" s="425"/>
    </row>
    <row r="94" spans="1:9" s="426" customFormat="1" ht="12.75">
      <c r="A94" s="425"/>
      <c r="B94" s="425"/>
      <c r="C94" s="425"/>
      <c r="D94" s="425"/>
      <c r="E94" s="425"/>
      <c r="F94" s="425"/>
      <c r="G94" s="425"/>
      <c r="H94" s="425"/>
      <c r="I94" s="425"/>
    </row>
    <row r="95" spans="1:9" s="426" customFormat="1" ht="12.75">
      <c r="A95" s="425"/>
      <c r="B95" s="425"/>
      <c r="C95" s="425"/>
      <c r="D95" s="425"/>
      <c r="E95" s="425"/>
      <c r="F95" s="425"/>
      <c r="G95" s="425"/>
      <c r="H95" s="425"/>
      <c r="I95" s="425"/>
    </row>
    <row r="96" spans="1:9" s="426" customFormat="1" ht="12.75">
      <c r="A96" s="425"/>
      <c r="B96" s="425"/>
      <c r="C96" s="425"/>
      <c r="D96" s="425"/>
      <c r="E96" s="425"/>
      <c r="F96" s="425"/>
      <c r="G96" s="425"/>
      <c r="H96" s="425"/>
      <c r="I96" s="425"/>
    </row>
    <row r="97" spans="1:9" s="426" customFormat="1" ht="12.75">
      <c r="A97" s="425"/>
      <c r="B97" s="425"/>
      <c r="C97" s="425"/>
      <c r="D97" s="425"/>
      <c r="E97" s="425"/>
      <c r="F97" s="425"/>
      <c r="G97" s="425"/>
      <c r="H97" s="425"/>
      <c r="I97" s="425"/>
    </row>
    <row r="98" spans="1:9" s="426" customFormat="1" ht="12.75">
      <c r="A98" s="425"/>
      <c r="B98" s="425"/>
      <c r="C98" s="425"/>
      <c r="D98" s="425"/>
      <c r="E98" s="425"/>
      <c r="F98" s="425"/>
      <c r="G98" s="425"/>
      <c r="H98" s="425"/>
      <c r="I98" s="425"/>
    </row>
    <row r="99" spans="1:13" s="426" customFormat="1" ht="12.75">
      <c r="A99" s="425"/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</row>
    <row r="100" spans="1:13" s="426" customFormat="1" ht="12.75">
      <c r="A100" s="425"/>
      <c r="B100" s="425"/>
      <c r="C100" s="425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</row>
    <row r="101" spans="1:13" s="426" customFormat="1" ht="12.75">
      <c r="A101" s="425"/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</row>
  </sheetData>
  <mergeCells count="6">
    <mergeCell ref="A37:I37"/>
    <mergeCell ref="A5:I5"/>
    <mergeCell ref="A1:I1"/>
    <mergeCell ref="A2:I2"/>
    <mergeCell ref="A3:B3"/>
    <mergeCell ref="F3:I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:I1"/>
    </sheetView>
  </sheetViews>
  <sheetFormatPr defaultColWidth="9.140625" defaultRowHeight="12.75"/>
  <cols>
    <col min="1" max="1" width="5.8515625" style="425" bestFit="1" customWidth="1"/>
    <col min="2" max="2" width="24.28125" style="425" bestFit="1" customWidth="1"/>
    <col min="3" max="3" width="27.7109375" style="425" bestFit="1" customWidth="1"/>
    <col min="4" max="4" width="5.57421875" style="425" bestFit="1" customWidth="1"/>
    <col min="5" max="5" width="5.57421875" style="425" customWidth="1"/>
    <col min="6" max="9" width="7.8515625" style="425" customWidth="1"/>
    <col min="10" max="16384" width="9.140625" style="425" customWidth="1"/>
  </cols>
  <sheetData>
    <row r="1" spans="1:10" ht="18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385"/>
    </row>
    <row r="2" spans="1:10" ht="15">
      <c r="A2" s="549" t="s">
        <v>1</v>
      </c>
      <c r="B2" s="549"/>
      <c r="C2" s="549"/>
      <c r="D2" s="549"/>
      <c r="E2" s="549"/>
      <c r="F2" s="549"/>
      <c r="G2" s="549"/>
      <c r="H2" s="549"/>
      <c r="I2" s="549"/>
      <c r="J2" s="387"/>
    </row>
    <row r="3" spans="1:10" ht="12.75">
      <c r="A3" s="550" t="s">
        <v>2</v>
      </c>
      <c r="B3" s="550"/>
      <c r="C3" s="388"/>
      <c r="D3" s="388"/>
      <c r="E3" s="388"/>
      <c r="F3" s="551" t="s">
        <v>2013</v>
      </c>
      <c r="G3" s="551"/>
      <c r="H3" s="551"/>
      <c r="I3" s="551"/>
      <c r="J3" s="389"/>
    </row>
    <row r="4" spans="1:10" s="426" customFormat="1" ht="11.25">
      <c r="A4" s="390"/>
      <c r="B4" s="390"/>
      <c r="C4" s="390"/>
      <c r="D4" s="390"/>
      <c r="E4" s="390"/>
      <c r="F4" s="391"/>
      <c r="G4" s="391"/>
      <c r="H4" s="391"/>
      <c r="I4" s="391"/>
      <c r="J4" s="391"/>
    </row>
    <row r="5" spans="1:10" s="426" customFormat="1" ht="11.25">
      <c r="A5" s="547" t="s">
        <v>2035</v>
      </c>
      <c r="B5" s="547"/>
      <c r="C5" s="547"/>
      <c r="D5" s="547"/>
      <c r="E5" s="547"/>
      <c r="F5" s="547"/>
      <c r="G5" s="547"/>
      <c r="H5" s="547"/>
      <c r="I5" s="547"/>
      <c r="J5" s="392"/>
    </row>
    <row r="6" spans="1:10" s="426" customFormat="1" ht="12" thickBot="1">
      <c r="A6" s="393"/>
      <c r="B6" s="393"/>
      <c r="C6" s="393"/>
      <c r="D6" s="393"/>
      <c r="E6" s="393"/>
      <c r="F6" s="393"/>
      <c r="G6" s="393"/>
      <c r="H6" s="393"/>
      <c r="I6" s="393"/>
      <c r="J6" s="393"/>
    </row>
    <row r="7" spans="1:9" s="445" customFormat="1" ht="13.5" thickBot="1">
      <c r="A7" s="394" t="s">
        <v>5</v>
      </c>
      <c r="B7" s="395" t="s">
        <v>2025</v>
      </c>
      <c r="C7" s="395" t="s">
        <v>7</v>
      </c>
      <c r="D7" s="395" t="s">
        <v>8</v>
      </c>
      <c r="E7" s="395" t="s">
        <v>2026</v>
      </c>
      <c r="F7" s="396" t="s">
        <v>2027</v>
      </c>
      <c r="G7" s="396" t="s">
        <v>2028</v>
      </c>
      <c r="H7" s="396" t="s">
        <v>2029</v>
      </c>
      <c r="I7" s="397" t="s">
        <v>1054</v>
      </c>
    </row>
    <row r="8" spans="1:9" s="445" customFormat="1" ht="12.75">
      <c r="A8" s="427">
        <v>1</v>
      </c>
      <c r="B8" s="446" t="s">
        <v>1081</v>
      </c>
      <c r="C8" s="399" t="s">
        <v>45</v>
      </c>
      <c r="D8" s="400">
        <v>1992</v>
      </c>
      <c r="E8" s="401" t="s">
        <v>143</v>
      </c>
      <c r="F8" s="399">
        <v>1</v>
      </c>
      <c r="G8" s="446">
        <v>3</v>
      </c>
      <c r="H8" s="399">
        <v>1.5</v>
      </c>
      <c r="I8" s="429">
        <f aca="true" t="shared" si="0" ref="I8:I28">SUM(F8:H8)</f>
        <v>5.5</v>
      </c>
    </row>
    <row r="9" spans="1:9" s="445" customFormat="1" ht="12.75">
      <c r="A9" s="430">
        <v>2</v>
      </c>
      <c r="B9" s="447" t="s">
        <v>1055</v>
      </c>
      <c r="C9" s="404" t="s">
        <v>23</v>
      </c>
      <c r="D9" s="405">
        <v>1992</v>
      </c>
      <c r="E9" s="406" t="s">
        <v>143</v>
      </c>
      <c r="F9" s="404">
        <v>2</v>
      </c>
      <c r="G9" s="447">
        <v>1</v>
      </c>
      <c r="H9" s="404">
        <v>4</v>
      </c>
      <c r="I9" s="432">
        <f t="shared" si="0"/>
        <v>7</v>
      </c>
    </row>
    <row r="10" spans="1:9" s="445" customFormat="1" ht="12.75">
      <c r="A10" s="430">
        <v>3</v>
      </c>
      <c r="B10" s="447" t="s">
        <v>1134</v>
      </c>
      <c r="C10" s="404" t="s">
        <v>31</v>
      </c>
      <c r="D10" s="405">
        <v>1992</v>
      </c>
      <c r="E10" s="406">
        <v>1</v>
      </c>
      <c r="F10" s="404">
        <v>4</v>
      </c>
      <c r="G10" s="447">
        <v>9</v>
      </c>
      <c r="H10" s="404">
        <v>1.5</v>
      </c>
      <c r="I10" s="432">
        <f t="shared" si="0"/>
        <v>14.5</v>
      </c>
    </row>
    <row r="11" spans="1:9" s="445" customFormat="1" ht="12.75">
      <c r="A11" s="433">
        <v>4</v>
      </c>
      <c r="B11" s="448" t="s">
        <v>1094</v>
      </c>
      <c r="C11" s="409" t="s">
        <v>48</v>
      </c>
      <c r="D11" s="410">
        <v>1992</v>
      </c>
      <c r="E11" s="411">
        <v>2</v>
      </c>
      <c r="F11" s="409">
        <v>8</v>
      </c>
      <c r="G11" s="448">
        <v>4</v>
      </c>
      <c r="H11" s="409">
        <v>6</v>
      </c>
      <c r="I11" s="435">
        <f t="shared" si="0"/>
        <v>18</v>
      </c>
    </row>
    <row r="12" spans="1:9" s="445" customFormat="1" ht="12.75">
      <c r="A12" s="433">
        <v>5</v>
      </c>
      <c r="B12" s="448" t="s">
        <v>1161</v>
      </c>
      <c r="C12" s="409" t="s">
        <v>45</v>
      </c>
      <c r="D12" s="410">
        <v>1992</v>
      </c>
      <c r="E12" s="411">
        <v>1</v>
      </c>
      <c r="F12" s="409">
        <v>5.5</v>
      </c>
      <c r="G12" s="448">
        <v>13</v>
      </c>
      <c r="H12" s="409">
        <v>3</v>
      </c>
      <c r="I12" s="435">
        <f t="shared" si="0"/>
        <v>21.5</v>
      </c>
    </row>
    <row r="13" spans="1:9" s="445" customFormat="1" ht="12.75">
      <c r="A13" s="433">
        <v>6</v>
      </c>
      <c r="B13" s="448" t="s">
        <v>1154</v>
      </c>
      <c r="C13" s="409" t="s">
        <v>57</v>
      </c>
      <c r="D13" s="410">
        <v>1993</v>
      </c>
      <c r="E13" s="411">
        <v>1</v>
      </c>
      <c r="F13" s="409">
        <v>3</v>
      </c>
      <c r="G13" s="448">
        <v>12</v>
      </c>
      <c r="H13" s="409">
        <v>11</v>
      </c>
      <c r="I13" s="435">
        <f t="shared" si="0"/>
        <v>26</v>
      </c>
    </row>
    <row r="14" spans="1:9" s="445" customFormat="1" ht="12.75">
      <c r="A14" s="433">
        <v>7</v>
      </c>
      <c r="B14" s="448" t="s">
        <v>1140</v>
      </c>
      <c r="C14" s="409" t="s">
        <v>23</v>
      </c>
      <c r="D14" s="410">
        <v>1992</v>
      </c>
      <c r="E14" s="411">
        <v>1</v>
      </c>
      <c r="F14" s="409">
        <v>5.5</v>
      </c>
      <c r="G14" s="448">
        <v>10</v>
      </c>
      <c r="H14" s="409">
        <v>12</v>
      </c>
      <c r="I14" s="435">
        <f t="shared" si="0"/>
        <v>27.5</v>
      </c>
    </row>
    <row r="15" spans="1:9" s="445" customFormat="1" ht="12.75">
      <c r="A15" s="433">
        <v>8</v>
      </c>
      <c r="B15" s="448" t="s">
        <v>1113</v>
      </c>
      <c r="C15" s="409" t="s">
        <v>23</v>
      </c>
      <c r="D15" s="410">
        <v>1992</v>
      </c>
      <c r="E15" s="411">
        <v>1</v>
      </c>
      <c r="F15" s="409">
        <v>18</v>
      </c>
      <c r="G15" s="448">
        <v>6</v>
      </c>
      <c r="H15" s="409">
        <v>5</v>
      </c>
      <c r="I15" s="435">
        <f t="shared" si="0"/>
        <v>29</v>
      </c>
    </row>
    <row r="16" spans="1:9" s="445" customFormat="1" ht="12.75">
      <c r="A16" s="433">
        <v>9</v>
      </c>
      <c r="B16" s="448" t="s">
        <v>1147</v>
      </c>
      <c r="C16" s="409" t="s">
        <v>40</v>
      </c>
      <c r="D16" s="410">
        <v>1992</v>
      </c>
      <c r="E16" s="411">
        <v>1</v>
      </c>
      <c r="F16" s="409">
        <v>8</v>
      </c>
      <c r="G16" s="448">
        <v>11</v>
      </c>
      <c r="H16" s="409">
        <v>10</v>
      </c>
      <c r="I16" s="435">
        <f t="shared" si="0"/>
        <v>29</v>
      </c>
    </row>
    <row r="17" spans="1:9" s="445" customFormat="1" ht="12.75">
      <c r="A17" s="433">
        <v>10</v>
      </c>
      <c r="B17" s="448" t="s">
        <v>1107</v>
      </c>
      <c r="C17" s="409" t="s">
        <v>57</v>
      </c>
      <c r="D17" s="410">
        <v>1992</v>
      </c>
      <c r="E17" s="411">
        <v>1</v>
      </c>
      <c r="F17" s="409">
        <v>8</v>
      </c>
      <c r="G17" s="448">
        <v>5</v>
      </c>
      <c r="H17" s="409">
        <v>18.5</v>
      </c>
      <c r="I17" s="435">
        <f t="shared" si="0"/>
        <v>31.5</v>
      </c>
    </row>
    <row r="18" spans="1:9" s="445" customFormat="1" ht="12.75">
      <c r="A18" s="433">
        <v>11</v>
      </c>
      <c r="B18" s="448" t="s">
        <v>1167</v>
      </c>
      <c r="C18" s="409" t="s">
        <v>68</v>
      </c>
      <c r="D18" s="410">
        <v>1992</v>
      </c>
      <c r="E18" s="411">
        <v>1</v>
      </c>
      <c r="F18" s="409">
        <v>16</v>
      </c>
      <c r="G18" s="448">
        <v>14</v>
      </c>
      <c r="H18" s="409">
        <v>9</v>
      </c>
      <c r="I18" s="435">
        <f t="shared" si="0"/>
        <v>39</v>
      </c>
    </row>
    <row r="19" spans="1:9" s="445" customFormat="1" ht="12.75">
      <c r="A19" s="433">
        <v>12</v>
      </c>
      <c r="B19" s="448" t="s">
        <v>1188</v>
      </c>
      <c r="C19" s="409" t="s">
        <v>45</v>
      </c>
      <c r="D19" s="410">
        <v>1993</v>
      </c>
      <c r="E19" s="411">
        <v>2</v>
      </c>
      <c r="F19" s="409">
        <v>14</v>
      </c>
      <c r="G19" s="448">
        <v>18</v>
      </c>
      <c r="H19" s="409">
        <v>13</v>
      </c>
      <c r="I19" s="435">
        <f t="shared" si="0"/>
        <v>45</v>
      </c>
    </row>
    <row r="20" spans="1:9" s="445" customFormat="1" ht="12.75">
      <c r="A20" s="433">
        <v>13</v>
      </c>
      <c r="B20" s="448" t="s">
        <v>1174</v>
      </c>
      <c r="C20" s="409" t="s">
        <v>31</v>
      </c>
      <c r="D20" s="410">
        <v>1992</v>
      </c>
      <c r="E20" s="411">
        <v>1</v>
      </c>
      <c r="F20" s="409">
        <v>17</v>
      </c>
      <c r="G20" s="448">
        <v>15</v>
      </c>
      <c r="H20" s="409">
        <v>14</v>
      </c>
      <c r="I20" s="435">
        <f t="shared" si="0"/>
        <v>46</v>
      </c>
    </row>
    <row r="21" spans="1:9" s="445" customFormat="1" ht="12.75">
      <c r="A21" s="433">
        <v>14</v>
      </c>
      <c r="B21" s="448" t="s">
        <v>1199</v>
      </c>
      <c r="C21" s="409" t="s">
        <v>175</v>
      </c>
      <c r="D21" s="410">
        <v>1992</v>
      </c>
      <c r="E21" s="411">
        <v>1</v>
      </c>
      <c r="F21" s="409">
        <v>12</v>
      </c>
      <c r="G21" s="448">
        <v>21</v>
      </c>
      <c r="H21" s="409">
        <v>15.5</v>
      </c>
      <c r="I21" s="435">
        <f t="shared" si="0"/>
        <v>48.5</v>
      </c>
    </row>
    <row r="22" spans="1:9" s="445" customFormat="1" ht="12.75">
      <c r="A22" s="433">
        <v>15</v>
      </c>
      <c r="B22" s="448" t="s">
        <v>1192</v>
      </c>
      <c r="C22" s="409" t="s">
        <v>40</v>
      </c>
      <c r="D22" s="410">
        <v>1992</v>
      </c>
      <c r="E22" s="411">
        <v>1</v>
      </c>
      <c r="F22" s="409">
        <v>13</v>
      </c>
      <c r="G22" s="448">
        <v>19</v>
      </c>
      <c r="H22" s="409">
        <v>17</v>
      </c>
      <c r="I22" s="435">
        <f t="shared" si="0"/>
        <v>49</v>
      </c>
    </row>
    <row r="23" spans="1:9" s="445" customFormat="1" ht="12.75">
      <c r="A23" s="433">
        <v>16</v>
      </c>
      <c r="B23" s="448" t="s">
        <v>1120</v>
      </c>
      <c r="C23" s="409" t="s">
        <v>51</v>
      </c>
      <c r="D23" s="410">
        <v>1992</v>
      </c>
      <c r="E23" s="411">
        <v>1</v>
      </c>
      <c r="F23" s="409">
        <v>22</v>
      </c>
      <c r="G23" s="448">
        <v>7</v>
      </c>
      <c r="H23" s="409">
        <v>21.5</v>
      </c>
      <c r="I23" s="435">
        <f t="shared" si="0"/>
        <v>50.5</v>
      </c>
    </row>
    <row r="24" spans="1:9" s="445" customFormat="1" ht="12.75">
      <c r="A24" s="433">
        <v>17</v>
      </c>
      <c r="B24" s="448" t="s">
        <v>1203</v>
      </c>
      <c r="C24" s="409" t="s">
        <v>34</v>
      </c>
      <c r="D24" s="410">
        <v>1992</v>
      </c>
      <c r="E24" s="411" t="s">
        <v>77</v>
      </c>
      <c r="F24" s="409">
        <v>15</v>
      </c>
      <c r="G24" s="448">
        <v>22</v>
      </c>
      <c r="H24" s="409">
        <v>15.5</v>
      </c>
      <c r="I24" s="435">
        <f t="shared" si="0"/>
        <v>52.5</v>
      </c>
    </row>
    <row r="25" spans="1:9" s="445" customFormat="1" ht="12.75">
      <c r="A25" s="433">
        <v>18</v>
      </c>
      <c r="B25" s="448" t="s">
        <v>1184</v>
      </c>
      <c r="C25" s="409" t="s">
        <v>210</v>
      </c>
      <c r="D25" s="410">
        <v>1993</v>
      </c>
      <c r="E25" s="411">
        <v>3</v>
      </c>
      <c r="F25" s="409">
        <v>20.5</v>
      </c>
      <c r="G25" s="448">
        <v>17</v>
      </c>
      <c r="H25" s="409">
        <v>18.5</v>
      </c>
      <c r="I25" s="435">
        <f t="shared" si="0"/>
        <v>56</v>
      </c>
    </row>
    <row r="26" spans="1:9" s="445" customFormat="1" ht="12.75">
      <c r="A26" s="433">
        <v>19</v>
      </c>
      <c r="B26" s="448" t="s">
        <v>1222</v>
      </c>
      <c r="C26" s="409" t="s">
        <v>218</v>
      </c>
      <c r="D26" s="410">
        <v>1993</v>
      </c>
      <c r="E26" s="411">
        <v>3</v>
      </c>
      <c r="F26" s="409">
        <v>23</v>
      </c>
      <c r="G26" s="448">
        <v>27</v>
      </c>
      <c r="H26" s="409">
        <v>8</v>
      </c>
      <c r="I26" s="435">
        <f t="shared" si="0"/>
        <v>58</v>
      </c>
    </row>
    <row r="27" spans="1:9" s="445" customFormat="1" ht="12.75">
      <c r="A27" s="433">
        <v>20</v>
      </c>
      <c r="B27" s="448" t="s">
        <v>1230</v>
      </c>
      <c r="C27" s="409" t="s">
        <v>406</v>
      </c>
      <c r="D27" s="410">
        <v>1992</v>
      </c>
      <c r="E27" s="411">
        <v>2</v>
      </c>
      <c r="F27" s="409">
        <v>30</v>
      </c>
      <c r="G27" s="448">
        <v>29</v>
      </c>
      <c r="H27" s="409">
        <v>21.5</v>
      </c>
      <c r="I27" s="435">
        <f t="shared" si="0"/>
        <v>80.5</v>
      </c>
    </row>
    <row r="28" spans="1:9" s="445" customFormat="1" ht="13.5" thickBot="1">
      <c r="A28" s="436">
        <v>21</v>
      </c>
      <c r="B28" s="449" t="s">
        <v>1283</v>
      </c>
      <c r="C28" s="415" t="s">
        <v>71</v>
      </c>
      <c r="D28" s="416">
        <v>1994</v>
      </c>
      <c r="E28" s="417">
        <v>2</v>
      </c>
      <c r="F28" s="415">
        <v>36</v>
      </c>
      <c r="G28" s="449">
        <v>43</v>
      </c>
      <c r="H28" s="415">
        <v>20</v>
      </c>
      <c r="I28" s="438">
        <f t="shared" si="0"/>
        <v>99</v>
      </c>
    </row>
    <row r="29" s="445" customFormat="1" ht="12.75"/>
    <row r="30" spans="1:9" s="445" customFormat="1" ht="12.75">
      <c r="A30" s="547" t="s">
        <v>2036</v>
      </c>
      <c r="B30" s="547"/>
      <c r="C30" s="547"/>
      <c r="D30" s="547"/>
      <c r="E30" s="547"/>
      <c r="F30" s="547"/>
      <c r="G30" s="547"/>
      <c r="H30" s="547"/>
      <c r="I30" s="547"/>
    </row>
    <row r="31" s="445" customFormat="1" ht="13.5" thickBot="1"/>
    <row r="32" spans="1:9" s="426" customFormat="1" ht="12" thickBot="1">
      <c r="A32" s="394" t="s">
        <v>5</v>
      </c>
      <c r="B32" s="395" t="s">
        <v>2025</v>
      </c>
      <c r="C32" s="395" t="s">
        <v>7</v>
      </c>
      <c r="D32" s="395" t="s">
        <v>8</v>
      </c>
      <c r="E32" s="450" t="s">
        <v>2026</v>
      </c>
      <c r="F32" s="396" t="s">
        <v>2027</v>
      </c>
      <c r="G32" s="396" t="s">
        <v>2028</v>
      </c>
      <c r="H32" s="396" t="s">
        <v>2029</v>
      </c>
      <c r="I32" s="397" t="s">
        <v>1054</v>
      </c>
    </row>
    <row r="33" spans="1:9" s="426" customFormat="1" ht="11.25">
      <c r="A33" s="427">
        <v>1</v>
      </c>
      <c r="B33" s="451" t="s">
        <v>1646</v>
      </c>
      <c r="C33" s="451" t="s">
        <v>79</v>
      </c>
      <c r="D33" s="452">
        <v>1992</v>
      </c>
      <c r="E33" s="453">
        <v>1</v>
      </c>
      <c r="F33" s="399">
        <v>1</v>
      </c>
      <c r="G33" s="245">
        <v>1</v>
      </c>
      <c r="H33" s="399">
        <v>1</v>
      </c>
      <c r="I33" s="429">
        <f aca="true" t="shared" si="1" ref="I33:I52">SUM(F33:H33)</f>
        <v>3</v>
      </c>
    </row>
    <row r="34" spans="1:9" s="426" customFormat="1" ht="11.25">
      <c r="A34" s="430">
        <v>2</v>
      </c>
      <c r="B34" s="454" t="s">
        <v>1657</v>
      </c>
      <c r="C34" s="454" t="s">
        <v>40</v>
      </c>
      <c r="D34" s="455">
        <v>1992</v>
      </c>
      <c r="E34" s="456">
        <v>1</v>
      </c>
      <c r="F34" s="404">
        <v>5</v>
      </c>
      <c r="G34" s="234">
        <v>2</v>
      </c>
      <c r="H34" s="404">
        <v>2</v>
      </c>
      <c r="I34" s="432">
        <f t="shared" si="1"/>
        <v>9</v>
      </c>
    </row>
    <row r="35" spans="1:9" s="426" customFormat="1" ht="11.25">
      <c r="A35" s="430">
        <v>3</v>
      </c>
      <c r="B35" s="454" t="s">
        <v>1714</v>
      </c>
      <c r="C35" s="454" t="s">
        <v>34</v>
      </c>
      <c r="D35" s="455">
        <v>1992</v>
      </c>
      <c r="E35" s="456" t="s">
        <v>35</v>
      </c>
      <c r="F35" s="404">
        <v>4</v>
      </c>
      <c r="G35" s="234">
        <v>9</v>
      </c>
      <c r="H35" s="404">
        <v>6</v>
      </c>
      <c r="I35" s="432">
        <f t="shared" si="1"/>
        <v>19</v>
      </c>
    </row>
    <row r="36" spans="1:9" s="426" customFormat="1" ht="11.25">
      <c r="A36" s="433">
        <v>4</v>
      </c>
      <c r="B36" s="457" t="s">
        <v>1725</v>
      </c>
      <c r="C36" s="457" t="s">
        <v>23</v>
      </c>
      <c r="D36" s="458">
        <v>1992</v>
      </c>
      <c r="E36" s="459">
        <v>1</v>
      </c>
      <c r="F36" s="409">
        <v>2</v>
      </c>
      <c r="G36" s="238">
        <v>11</v>
      </c>
      <c r="H36" s="409">
        <v>8</v>
      </c>
      <c r="I36" s="435">
        <f t="shared" si="1"/>
        <v>21</v>
      </c>
    </row>
    <row r="37" spans="1:9" s="426" customFormat="1" ht="11.25">
      <c r="A37" s="433">
        <v>5</v>
      </c>
      <c r="B37" s="457" t="s">
        <v>1681</v>
      </c>
      <c r="C37" s="457" t="s">
        <v>51</v>
      </c>
      <c r="D37" s="458">
        <v>1992</v>
      </c>
      <c r="E37" s="459">
        <v>1</v>
      </c>
      <c r="F37" s="409">
        <v>8.5</v>
      </c>
      <c r="G37" s="238">
        <v>4</v>
      </c>
      <c r="H37" s="409">
        <v>9</v>
      </c>
      <c r="I37" s="435">
        <f t="shared" si="1"/>
        <v>21.5</v>
      </c>
    </row>
    <row r="38" spans="1:9" s="426" customFormat="1" ht="11.25">
      <c r="A38" s="433">
        <v>6</v>
      </c>
      <c r="B38" s="457" t="s">
        <v>1745</v>
      </c>
      <c r="C38" s="457" t="s">
        <v>31</v>
      </c>
      <c r="D38" s="458">
        <v>1992</v>
      </c>
      <c r="E38" s="459">
        <v>1</v>
      </c>
      <c r="F38" s="409">
        <v>3</v>
      </c>
      <c r="G38" s="238">
        <v>15</v>
      </c>
      <c r="H38" s="409">
        <v>4</v>
      </c>
      <c r="I38" s="435">
        <f t="shared" si="1"/>
        <v>22</v>
      </c>
    </row>
    <row r="39" spans="1:9" s="426" customFormat="1" ht="11.25">
      <c r="A39" s="433">
        <v>7</v>
      </c>
      <c r="B39" s="457" t="s">
        <v>1691</v>
      </c>
      <c r="C39" s="457" t="s">
        <v>31</v>
      </c>
      <c r="D39" s="458">
        <v>1993</v>
      </c>
      <c r="E39" s="459">
        <v>1</v>
      </c>
      <c r="F39" s="409">
        <v>14</v>
      </c>
      <c r="G39" s="238">
        <v>5</v>
      </c>
      <c r="H39" s="409">
        <v>3</v>
      </c>
      <c r="I39" s="435">
        <f t="shared" si="1"/>
        <v>22</v>
      </c>
    </row>
    <row r="40" spans="1:9" s="426" customFormat="1" ht="11.25">
      <c r="A40" s="433">
        <v>8</v>
      </c>
      <c r="B40" s="457" t="s">
        <v>1708</v>
      </c>
      <c r="C40" s="457" t="s">
        <v>48</v>
      </c>
      <c r="D40" s="458">
        <v>1992</v>
      </c>
      <c r="E40" s="459">
        <v>2</v>
      </c>
      <c r="F40" s="409">
        <v>8.5</v>
      </c>
      <c r="G40" s="238">
        <v>8</v>
      </c>
      <c r="H40" s="409">
        <v>10</v>
      </c>
      <c r="I40" s="435">
        <f t="shared" si="1"/>
        <v>26.5</v>
      </c>
    </row>
    <row r="41" spans="1:9" s="426" customFormat="1" ht="11.25">
      <c r="A41" s="433">
        <v>9</v>
      </c>
      <c r="B41" s="457" t="s">
        <v>1719</v>
      </c>
      <c r="C41" s="457" t="s">
        <v>31</v>
      </c>
      <c r="D41" s="458">
        <v>1994</v>
      </c>
      <c r="E41" s="459">
        <v>1</v>
      </c>
      <c r="F41" s="409">
        <v>10</v>
      </c>
      <c r="G41" s="238">
        <v>10</v>
      </c>
      <c r="H41" s="409">
        <v>7</v>
      </c>
      <c r="I41" s="435">
        <f t="shared" si="1"/>
        <v>27</v>
      </c>
    </row>
    <row r="42" spans="1:9" s="426" customFormat="1" ht="11.25">
      <c r="A42" s="433">
        <v>10</v>
      </c>
      <c r="B42" s="457" t="s">
        <v>1750</v>
      </c>
      <c r="C42" s="457" t="s">
        <v>45</v>
      </c>
      <c r="D42" s="458">
        <v>1992</v>
      </c>
      <c r="E42" s="459">
        <v>1</v>
      </c>
      <c r="F42" s="409">
        <v>7</v>
      </c>
      <c r="G42" s="238">
        <v>16</v>
      </c>
      <c r="H42" s="409">
        <v>5</v>
      </c>
      <c r="I42" s="435">
        <f t="shared" si="1"/>
        <v>28</v>
      </c>
    </row>
    <row r="43" spans="1:9" s="426" customFormat="1" ht="11.25">
      <c r="A43" s="433">
        <v>11</v>
      </c>
      <c r="B43" s="457" t="s">
        <v>1698</v>
      </c>
      <c r="C43" s="457" t="s">
        <v>57</v>
      </c>
      <c r="D43" s="458">
        <v>1994</v>
      </c>
      <c r="E43" s="459">
        <v>2</v>
      </c>
      <c r="F43" s="409">
        <v>12</v>
      </c>
      <c r="G43" s="238">
        <v>6</v>
      </c>
      <c r="H43" s="409">
        <v>15</v>
      </c>
      <c r="I43" s="435">
        <f t="shared" si="1"/>
        <v>33</v>
      </c>
    </row>
    <row r="44" spans="1:9" s="426" customFormat="1" ht="11.25">
      <c r="A44" s="433">
        <v>12</v>
      </c>
      <c r="B44" s="457" t="s">
        <v>1670</v>
      </c>
      <c r="C44" s="457" t="s">
        <v>68</v>
      </c>
      <c r="D44" s="458">
        <v>1992</v>
      </c>
      <c r="E44" s="459">
        <v>1</v>
      </c>
      <c r="F44" s="409">
        <v>17</v>
      </c>
      <c r="G44" s="238">
        <v>3</v>
      </c>
      <c r="H44" s="409">
        <v>14</v>
      </c>
      <c r="I44" s="435">
        <f t="shared" si="1"/>
        <v>34</v>
      </c>
    </row>
    <row r="45" spans="1:9" s="426" customFormat="1" ht="11.25">
      <c r="A45" s="433">
        <v>13</v>
      </c>
      <c r="B45" s="457" t="s">
        <v>1754</v>
      </c>
      <c r="C45" s="457" t="s">
        <v>40</v>
      </c>
      <c r="D45" s="458">
        <v>1994</v>
      </c>
      <c r="E45" s="459">
        <v>2</v>
      </c>
      <c r="F45" s="409">
        <v>13</v>
      </c>
      <c r="G45" s="238">
        <v>17</v>
      </c>
      <c r="H45" s="409">
        <v>17</v>
      </c>
      <c r="I45" s="435">
        <f t="shared" si="1"/>
        <v>47</v>
      </c>
    </row>
    <row r="46" spans="1:9" s="426" customFormat="1" ht="11.25">
      <c r="A46" s="433">
        <v>14</v>
      </c>
      <c r="B46" s="457" t="s">
        <v>1789</v>
      </c>
      <c r="C46" s="457" t="s">
        <v>31</v>
      </c>
      <c r="D46" s="458">
        <v>1994</v>
      </c>
      <c r="E46" s="459">
        <v>2</v>
      </c>
      <c r="F46" s="409">
        <v>11</v>
      </c>
      <c r="G46" s="238">
        <v>27</v>
      </c>
      <c r="H46" s="409">
        <v>12</v>
      </c>
      <c r="I46" s="435">
        <f t="shared" si="1"/>
        <v>50</v>
      </c>
    </row>
    <row r="47" spans="1:9" s="426" customFormat="1" ht="11.25">
      <c r="A47" s="433">
        <v>15</v>
      </c>
      <c r="B47" s="457" t="s">
        <v>1764</v>
      </c>
      <c r="C47" s="457" t="s">
        <v>23</v>
      </c>
      <c r="D47" s="458">
        <v>1994</v>
      </c>
      <c r="E47" s="459" t="s">
        <v>77</v>
      </c>
      <c r="F47" s="409">
        <v>19.5</v>
      </c>
      <c r="G47" s="238">
        <v>20</v>
      </c>
      <c r="H47" s="409">
        <v>17</v>
      </c>
      <c r="I47" s="435">
        <f t="shared" si="1"/>
        <v>56.5</v>
      </c>
    </row>
    <row r="48" spans="1:9" s="426" customFormat="1" ht="11.25">
      <c r="A48" s="433">
        <v>16</v>
      </c>
      <c r="B48" s="457" t="s">
        <v>1771</v>
      </c>
      <c r="C48" s="457" t="s">
        <v>79</v>
      </c>
      <c r="D48" s="458">
        <v>1994</v>
      </c>
      <c r="E48" s="459">
        <v>3</v>
      </c>
      <c r="F48" s="409">
        <v>21</v>
      </c>
      <c r="G48" s="238">
        <v>22</v>
      </c>
      <c r="H48" s="409">
        <v>17</v>
      </c>
      <c r="I48" s="435">
        <f t="shared" si="1"/>
        <v>60</v>
      </c>
    </row>
    <row r="49" spans="1:9" s="426" customFormat="1" ht="11.25">
      <c r="A49" s="433">
        <v>17</v>
      </c>
      <c r="B49" s="457" t="s">
        <v>1801</v>
      </c>
      <c r="C49" s="457" t="s">
        <v>74</v>
      </c>
      <c r="D49" s="458">
        <v>1994</v>
      </c>
      <c r="E49" s="459">
        <v>1</v>
      </c>
      <c r="F49" s="409">
        <v>22</v>
      </c>
      <c r="G49" s="238">
        <v>30</v>
      </c>
      <c r="H49" s="409">
        <v>11</v>
      </c>
      <c r="I49" s="435">
        <f t="shared" si="1"/>
        <v>63</v>
      </c>
    </row>
    <row r="50" spans="1:9" s="426" customFormat="1" ht="11.25">
      <c r="A50" s="433">
        <v>18</v>
      </c>
      <c r="B50" s="457" t="s">
        <v>1778</v>
      </c>
      <c r="C50" s="457" t="s">
        <v>45</v>
      </c>
      <c r="D50" s="458">
        <v>1993</v>
      </c>
      <c r="E50" s="459" t="s">
        <v>77</v>
      </c>
      <c r="F50" s="409">
        <v>28</v>
      </c>
      <c r="G50" s="238">
        <v>24</v>
      </c>
      <c r="H50" s="409">
        <v>19</v>
      </c>
      <c r="I50" s="435">
        <f t="shared" si="1"/>
        <v>71</v>
      </c>
    </row>
    <row r="51" spans="1:9" s="426" customFormat="1" ht="11.25">
      <c r="A51" s="433">
        <v>19</v>
      </c>
      <c r="B51" s="457" t="s">
        <v>1816</v>
      </c>
      <c r="C51" s="457" t="s">
        <v>118</v>
      </c>
      <c r="D51" s="458">
        <v>1992</v>
      </c>
      <c r="E51" s="459" t="s">
        <v>119</v>
      </c>
      <c r="F51" s="409">
        <v>35</v>
      </c>
      <c r="G51" s="238">
        <v>34</v>
      </c>
      <c r="H51" s="409">
        <v>20</v>
      </c>
      <c r="I51" s="435">
        <f t="shared" si="1"/>
        <v>89</v>
      </c>
    </row>
    <row r="52" spans="1:9" s="426" customFormat="1" ht="12" thickBot="1">
      <c r="A52" s="436">
        <v>20</v>
      </c>
      <c r="B52" s="460" t="s">
        <v>1812</v>
      </c>
      <c r="C52" s="460" t="s">
        <v>57</v>
      </c>
      <c r="D52" s="461">
        <v>1995</v>
      </c>
      <c r="E52" s="462" t="s">
        <v>35</v>
      </c>
      <c r="F52" s="415">
        <v>37</v>
      </c>
      <c r="G52" s="463">
        <v>33</v>
      </c>
      <c r="H52" s="415">
        <v>21</v>
      </c>
      <c r="I52" s="438">
        <f t="shared" si="1"/>
        <v>91</v>
      </c>
    </row>
    <row r="55" ht="12.75">
      <c r="A55" s="419" t="s">
        <v>137</v>
      </c>
    </row>
    <row r="56" ht="12.75">
      <c r="A56" s="386"/>
    </row>
    <row r="57" ht="12.75">
      <c r="A57" s="419" t="s">
        <v>138</v>
      </c>
    </row>
  </sheetData>
  <mergeCells count="6">
    <mergeCell ref="A30:I30"/>
    <mergeCell ref="A1:I1"/>
    <mergeCell ref="A2:I2"/>
    <mergeCell ref="F3:I3"/>
    <mergeCell ref="A5:I5"/>
    <mergeCell ref="A3:B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50" zoomScaleNormal="50" workbookViewId="0" topLeftCell="A1">
      <selection activeCell="A1" sqref="A1:R1"/>
    </sheetView>
  </sheetViews>
  <sheetFormatPr defaultColWidth="9.140625" defaultRowHeight="12.75"/>
  <cols>
    <col min="1" max="1" width="3.57421875" style="465" bestFit="1" customWidth="1"/>
    <col min="2" max="2" width="38.57421875" style="465" bestFit="1" customWidth="1"/>
    <col min="3" max="3" width="9.57421875" style="465" bestFit="1" customWidth="1"/>
    <col min="4" max="4" width="6.421875" style="465" customWidth="1"/>
    <col min="5" max="5" width="3.57421875" style="465" bestFit="1" customWidth="1"/>
    <col min="6" max="6" width="38.57421875" style="465" bestFit="1" customWidth="1"/>
    <col min="7" max="7" width="9.57421875" style="465" bestFit="1" customWidth="1"/>
    <col min="8" max="8" width="9.140625" style="465" customWidth="1"/>
    <col min="9" max="9" width="3.57421875" style="465" bestFit="1" customWidth="1"/>
    <col min="10" max="10" width="38.57421875" style="465" bestFit="1" customWidth="1"/>
    <col min="11" max="11" width="9.57421875" style="465" bestFit="1" customWidth="1"/>
    <col min="12" max="12" width="9.140625" style="465" customWidth="1"/>
    <col min="13" max="13" width="3.00390625" style="465" bestFit="1" customWidth="1"/>
    <col min="14" max="14" width="38.57421875" style="465" bestFit="1" customWidth="1"/>
    <col min="15" max="15" width="6.00390625" style="465" hidden="1" customWidth="1"/>
    <col min="16" max="16" width="4.00390625" style="465" hidden="1" customWidth="1"/>
    <col min="17" max="17" width="9.57421875" style="465" hidden="1" customWidth="1"/>
    <col min="18" max="18" width="10.421875" style="465" bestFit="1" customWidth="1"/>
    <col min="19" max="16384" width="9.140625" style="465" customWidth="1"/>
  </cols>
  <sheetData>
    <row r="1" spans="1:24" ht="18">
      <c r="A1" s="554" t="s">
        <v>2037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464"/>
      <c r="T1" s="464"/>
      <c r="U1" s="464"/>
      <c r="V1" s="464"/>
      <c r="W1" s="464"/>
      <c r="X1" s="464"/>
    </row>
    <row r="2" spans="1:24" ht="15">
      <c r="A2" s="555" t="s">
        <v>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466"/>
      <c r="T2" s="466"/>
      <c r="U2" s="466"/>
      <c r="V2" s="466"/>
      <c r="W2" s="466"/>
      <c r="X2" s="466"/>
    </row>
    <row r="3" spans="1:24" ht="12.75">
      <c r="A3" s="557" t="s">
        <v>2</v>
      </c>
      <c r="B3" s="557"/>
      <c r="C3" s="557"/>
      <c r="D3" s="557"/>
      <c r="E3" s="557"/>
      <c r="F3" s="556" t="s">
        <v>2038</v>
      </c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468"/>
      <c r="T3" s="468"/>
      <c r="U3" s="468"/>
      <c r="V3" s="468"/>
      <c r="W3" s="468"/>
      <c r="X3" s="468"/>
    </row>
    <row r="4" spans="1:24" ht="12.75">
      <c r="A4" s="467"/>
      <c r="B4" s="467"/>
      <c r="C4" s="467"/>
      <c r="D4" s="467"/>
      <c r="E4" s="467"/>
      <c r="F4" s="468"/>
      <c r="G4" s="468"/>
      <c r="H4" s="467"/>
      <c r="I4" s="467"/>
      <c r="J4" s="467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</row>
    <row r="5" spans="1:24" ht="15">
      <c r="A5" s="553" t="s">
        <v>2039</v>
      </c>
      <c r="B5" s="553"/>
      <c r="C5" s="553"/>
      <c r="D5" s="467"/>
      <c r="E5" s="553" t="s">
        <v>2040</v>
      </c>
      <c r="F5" s="553"/>
      <c r="G5" s="553"/>
      <c r="H5" s="467"/>
      <c r="I5" s="553" t="s">
        <v>2041</v>
      </c>
      <c r="J5" s="553"/>
      <c r="K5" s="553"/>
      <c r="L5" s="468"/>
      <c r="M5" s="553" t="s">
        <v>2042</v>
      </c>
      <c r="N5" s="553"/>
      <c r="O5" s="553"/>
      <c r="P5" s="553"/>
      <c r="Q5" s="553"/>
      <c r="R5" s="553"/>
      <c r="S5" s="468"/>
      <c r="T5" s="468"/>
      <c r="U5" s="468"/>
      <c r="V5" s="468"/>
      <c r="W5" s="468"/>
      <c r="X5" s="468"/>
    </row>
    <row r="7" spans="1:18" ht="12.75">
      <c r="A7" s="469" t="s">
        <v>2043</v>
      </c>
      <c r="B7" s="469" t="s">
        <v>7</v>
      </c>
      <c r="C7" s="469" t="s">
        <v>16</v>
      </c>
      <c r="D7" s="470"/>
      <c r="E7" s="469" t="s">
        <v>2043</v>
      </c>
      <c r="F7" s="469" t="s">
        <v>7</v>
      </c>
      <c r="G7" s="476" t="s">
        <v>16</v>
      </c>
      <c r="H7" s="470"/>
      <c r="I7" s="469" t="s">
        <v>2043</v>
      </c>
      <c r="J7" s="469" t="s">
        <v>7</v>
      </c>
      <c r="K7" s="476" t="s">
        <v>16</v>
      </c>
      <c r="L7" s="470"/>
      <c r="M7" s="469" t="s">
        <v>2043</v>
      </c>
      <c r="N7" s="469" t="s">
        <v>7</v>
      </c>
      <c r="O7" s="469" t="s">
        <v>2044</v>
      </c>
      <c r="P7" s="469" t="s">
        <v>2045</v>
      </c>
      <c r="Q7" s="469" t="s">
        <v>2046</v>
      </c>
      <c r="R7" s="476" t="s">
        <v>16</v>
      </c>
    </row>
    <row r="8" spans="1:18" ht="12.75">
      <c r="A8" s="469">
        <v>1</v>
      </c>
      <c r="B8" s="469" t="s">
        <v>23</v>
      </c>
      <c r="C8" s="469">
        <v>801</v>
      </c>
      <c r="D8" s="470"/>
      <c r="E8" s="469">
        <v>1</v>
      </c>
      <c r="F8" s="469" t="s">
        <v>23</v>
      </c>
      <c r="G8" s="476">
        <v>836</v>
      </c>
      <c r="H8" s="470"/>
      <c r="I8" s="469">
        <v>1</v>
      </c>
      <c r="J8" s="469" t="s">
        <v>23</v>
      </c>
      <c r="K8" s="469">
        <v>749</v>
      </c>
      <c r="L8" s="470"/>
      <c r="M8" s="469">
        <v>1</v>
      </c>
      <c r="N8" s="469" t="s">
        <v>23</v>
      </c>
      <c r="O8" s="469">
        <v>801</v>
      </c>
      <c r="P8" s="476">
        <v>836</v>
      </c>
      <c r="Q8" s="469">
        <v>749</v>
      </c>
      <c r="R8" s="469">
        <f aca="true" t="shared" si="0" ref="R8:R27">SUM(O8:Q8)</f>
        <v>2386</v>
      </c>
    </row>
    <row r="9" spans="1:18" ht="12.75">
      <c r="A9" s="469">
        <v>2</v>
      </c>
      <c r="B9" s="469" t="s">
        <v>31</v>
      </c>
      <c r="C9" s="469">
        <v>592</v>
      </c>
      <c r="D9" s="470"/>
      <c r="E9" s="469">
        <v>2</v>
      </c>
      <c r="F9" s="469" t="s">
        <v>68</v>
      </c>
      <c r="G9" s="476">
        <v>664</v>
      </c>
      <c r="H9" s="470"/>
      <c r="I9" s="469">
        <v>2</v>
      </c>
      <c r="J9" s="469" t="s">
        <v>68</v>
      </c>
      <c r="K9" s="469">
        <v>680</v>
      </c>
      <c r="L9" s="470"/>
      <c r="M9" s="469">
        <v>2</v>
      </c>
      <c r="N9" s="469" t="s">
        <v>68</v>
      </c>
      <c r="O9" s="469">
        <v>556.5</v>
      </c>
      <c r="P9" s="476">
        <v>664</v>
      </c>
      <c r="Q9" s="469">
        <v>680</v>
      </c>
      <c r="R9" s="469">
        <f t="shared" si="0"/>
        <v>1900.5</v>
      </c>
    </row>
    <row r="10" spans="1:18" ht="12.75">
      <c r="A10" s="469">
        <v>3</v>
      </c>
      <c r="B10" s="469" t="s">
        <v>68</v>
      </c>
      <c r="C10" s="469">
        <v>556.5</v>
      </c>
      <c r="D10" s="470"/>
      <c r="E10" s="469">
        <v>3</v>
      </c>
      <c r="F10" s="469" t="s">
        <v>40</v>
      </c>
      <c r="G10" s="476">
        <v>520</v>
      </c>
      <c r="H10" s="470"/>
      <c r="I10" s="469">
        <v>3</v>
      </c>
      <c r="J10" s="469" t="s">
        <v>31</v>
      </c>
      <c r="K10" s="469">
        <v>607</v>
      </c>
      <c r="L10" s="470"/>
      <c r="M10" s="469">
        <v>3</v>
      </c>
      <c r="N10" s="469" t="s">
        <v>31</v>
      </c>
      <c r="O10" s="469">
        <v>592</v>
      </c>
      <c r="P10" s="476">
        <v>498</v>
      </c>
      <c r="Q10" s="469">
        <v>607</v>
      </c>
      <c r="R10" s="469">
        <f t="shared" si="0"/>
        <v>1697</v>
      </c>
    </row>
    <row r="11" spans="1:18" ht="12.75">
      <c r="A11" s="477">
        <v>4</v>
      </c>
      <c r="B11" s="477" t="s">
        <v>57</v>
      </c>
      <c r="C11" s="477">
        <v>545</v>
      </c>
      <c r="D11" s="470"/>
      <c r="E11" s="477">
        <v>4</v>
      </c>
      <c r="F11" s="477" t="s">
        <v>57</v>
      </c>
      <c r="G11" s="478">
        <v>507</v>
      </c>
      <c r="H11" s="470"/>
      <c r="I11" s="477">
        <v>4</v>
      </c>
      <c r="J11" s="477" t="s">
        <v>45</v>
      </c>
      <c r="K11" s="477">
        <v>579</v>
      </c>
      <c r="L11" s="470"/>
      <c r="M11" s="477">
        <v>4</v>
      </c>
      <c r="N11" s="477" t="s">
        <v>57</v>
      </c>
      <c r="O11" s="477">
        <v>545</v>
      </c>
      <c r="P11" s="478">
        <v>507</v>
      </c>
      <c r="Q11" s="477">
        <v>433</v>
      </c>
      <c r="R11" s="477">
        <f t="shared" si="0"/>
        <v>1485</v>
      </c>
    </row>
    <row r="12" spans="1:18" ht="12.75">
      <c r="A12" s="477">
        <v>5</v>
      </c>
      <c r="B12" s="477" t="s">
        <v>45</v>
      </c>
      <c r="C12" s="477">
        <v>483</v>
      </c>
      <c r="D12" s="470"/>
      <c r="E12" s="477">
        <v>5</v>
      </c>
      <c r="F12" s="477" t="s">
        <v>31</v>
      </c>
      <c r="G12" s="478">
        <v>498</v>
      </c>
      <c r="H12" s="470"/>
      <c r="I12" s="477">
        <v>5</v>
      </c>
      <c r="J12" s="477" t="s">
        <v>57</v>
      </c>
      <c r="K12" s="477">
        <v>433</v>
      </c>
      <c r="L12" s="470"/>
      <c r="M12" s="477">
        <v>5</v>
      </c>
      <c r="N12" s="477" t="s">
        <v>40</v>
      </c>
      <c r="O12" s="477">
        <v>445</v>
      </c>
      <c r="P12" s="476">
        <v>520</v>
      </c>
      <c r="Q12" s="477">
        <v>405</v>
      </c>
      <c r="R12" s="477">
        <f t="shared" si="0"/>
        <v>1370</v>
      </c>
    </row>
    <row r="13" spans="1:18" ht="12.75">
      <c r="A13" s="477">
        <v>6</v>
      </c>
      <c r="B13" s="477" t="s">
        <v>40</v>
      </c>
      <c r="C13" s="477">
        <v>445</v>
      </c>
      <c r="D13" s="470"/>
      <c r="E13" s="477">
        <v>6</v>
      </c>
      <c r="F13" s="477" t="s">
        <v>48</v>
      </c>
      <c r="G13" s="478">
        <v>437</v>
      </c>
      <c r="H13" s="470"/>
      <c r="I13" s="477">
        <v>6</v>
      </c>
      <c r="J13" s="477" t="s">
        <v>40</v>
      </c>
      <c r="K13" s="477">
        <v>405</v>
      </c>
      <c r="L13" s="470"/>
      <c r="M13" s="477">
        <v>6</v>
      </c>
      <c r="N13" s="477" t="s">
        <v>45</v>
      </c>
      <c r="O13" s="477">
        <v>483</v>
      </c>
      <c r="P13" s="478">
        <v>241</v>
      </c>
      <c r="Q13" s="477">
        <v>579</v>
      </c>
      <c r="R13" s="477">
        <f t="shared" si="0"/>
        <v>1303</v>
      </c>
    </row>
    <row r="14" spans="1:18" ht="12.75">
      <c r="A14" s="477">
        <v>7</v>
      </c>
      <c r="B14" s="477" t="s">
        <v>48</v>
      </c>
      <c r="C14" s="477">
        <v>354.5</v>
      </c>
      <c r="D14" s="470"/>
      <c r="E14" s="477">
        <v>7</v>
      </c>
      <c r="F14" s="477" t="s">
        <v>51</v>
      </c>
      <c r="G14" s="478">
        <v>347</v>
      </c>
      <c r="H14" s="470"/>
      <c r="I14" s="477">
        <v>7</v>
      </c>
      <c r="J14" s="477" t="s">
        <v>48</v>
      </c>
      <c r="K14" s="477">
        <v>351</v>
      </c>
      <c r="L14" s="470"/>
      <c r="M14" s="477">
        <v>7</v>
      </c>
      <c r="N14" s="477" t="s">
        <v>48</v>
      </c>
      <c r="O14" s="477">
        <v>354.5</v>
      </c>
      <c r="P14" s="478">
        <v>437</v>
      </c>
      <c r="Q14" s="477">
        <v>351</v>
      </c>
      <c r="R14" s="477">
        <f t="shared" si="0"/>
        <v>1142.5</v>
      </c>
    </row>
    <row r="15" spans="1:18" ht="12.75">
      <c r="A15" s="477">
        <v>8</v>
      </c>
      <c r="B15" s="477" t="s">
        <v>34</v>
      </c>
      <c r="C15" s="477">
        <v>343.5</v>
      </c>
      <c r="D15" s="470"/>
      <c r="E15" s="477">
        <v>8</v>
      </c>
      <c r="F15" s="477" t="s">
        <v>45</v>
      </c>
      <c r="G15" s="478">
        <v>241</v>
      </c>
      <c r="H15" s="470"/>
      <c r="I15" s="477">
        <v>8</v>
      </c>
      <c r="J15" s="477" t="s">
        <v>34</v>
      </c>
      <c r="K15" s="477">
        <v>227</v>
      </c>
      <c r="L15" s="470"/>
      <c r="M15" s="477">
        <v>8</v>
      </c>
      <c r="N15" s="477" t="s">
        <v>51</v>
      </c>
      <c r="O15" s="477">
        <v>237</v>
      </c>
      <c r="P15" s="478">
        <v>347</v>
      </c>
      <c r="Q15" s="477">
        <v>132</v>
      </c>
      <c r="R15" s="477">
        <f t="shared" si="0"/>
        <v>716</v>
      </c>
    </row>
    <row r="16" spans="1:18" ht="12.75">
      <c r="A16" s="477">
        <v>9</v>
      </c>
      <c r="B16" s="477" t="s">
        <v>175</v>
      </c>
      <c r="C16" s="477">
        <v>246.5</v>
      </c>
      <c r="D16" s="470"/>
      <c r="E16" s="477">
        <v>9</v>
      </c>
      <c r="F16" s="477" t="s">
        <v>210</v>
      </c>
      <c r="G16" s="478">
        <v>173</v>
      </c>
      <c r="H16" s="470"/>
      <c r="I16" s="477">
        <v>9</v>
      </c>
      <c r="J16" s="477" t="s">
        <v>218</v>
      </c>
      <c r="K16" s="477">
        <v>224</v>
      </c>
      <c r="L16" s="470"/>
      <c r="M16" s="477">
        <v>9</v>
      </c>
      <c r="N16" s="477" t="s">
        <v>34</v>
      </c>
      <c r="O16" s="477">
        <v>343.5</v>
      </c>
      <c r="P16" s="478">
        <v>143</v>
      </c>
      <c r="Q16" s="477">
        <v>227</v>
      </c>
      <c r="R16" s="477">
        <f t="shared" si="0"/>
        <v>713.5</v>
      </c>
    </row>
    <row r="17" spans="1:18" ht="12.75">
      <c r="A17" s="477">
        <v>10</v>
      </c>
      <c r="B17" s="477" t="s">
        <v>51</v>
      </c>
      <c r="C17" s="477">
        <v>237</v>
      </c>
      <c r="D17" s="470"/>
      <c r="E17" s="477">
        <v>10</v>
      </c>
      <c r="F17" s="477" t="s">
        <v>79</v>
      </c>
      <c r="G17" s="478">
        <v>156</v>
      </c>
      <c r="H17" s="470"/>
      <c r="I17" s="477">
        <v>10</v>
      </c>
      <c r="J17" s="477" t="s">
        <v>175</v>
      </c>
      <c r="K17" s="477">
        <v>180</v>
      </c>
      <c r="L17" s="470"/>
      <c r="M17" s="477">
        <v>10</v>
      </c>
      <c r="N17" s="477" t="s">
        <v>175</v>
      </c>
      <c r="O17" s="477">
        <v>246.5</v>
      </c>
      <c r="P17" s="478">
        <v>106</v>
      </c>
      <c r="Q17" s="477">
        <v>180</v>
      </c>
      <c r="R17" s="477">
        <f t="shared" si="0"/>
        <v>532.5</v>
      </c>
    </row>
    <row r="18" spans="1:18" ht="12.75">
      <c r="A18" s="477">
        <v>11</v>
      </c>
      <c r="B18" s="477" t="s">
        <v>218</v>
      </c>
      <c r="C18" s="477">
        <v>205</v>
      </c>
      <c r="D18" s="470"/>
      <c r="E18" s="477">
        <v>11</v>
      </c>
      <c r="F18" s="477" t="s">
        <v>118</v>
      </c>
      <c r="G18" s="478">
        <v>147</v>
      </c>
      <c r="H18" s="470"/>
      <c r="I18" s="477">
        <v>11</v>
      </c>
      <c r="J18" s="477" t="s">
        <v>79</v>
      </c>
      <c r="K18" s="477">
        <v>156</v>
      </c>
      <c r="L18" s="470"/>
      <c r="M18" s="477">
        <v>11</v>
      </c>
      <c r="N18" s="477" t="s">
        <v>218</v>
      </c>
      <c r="O18" s="477">
        <v>205</v>
      </c>
      <c r="P18" s="478">
        <v>87</v>
      </c>
      <c r="Q18" s="477">
        <v>224</v>
      </c>
      <c r="R18" s="477">
        <f t="shared" si="0"/>
        <v>516</v>
      </c>
    </row>
    <row r="19" spans="1:18" ht="12.75">
      <c r="A19" s="477">
        <v>12</v>
      </c>
      <c r="B19" s="477" t="s">
        <v>210</v>
      </c>
      <c r="C19" s="477">
        <v>177.5</v>
      </c>
      <c r="D19" s="470"/>
      <c r="E19" s="477">
        <v>12</v>
      </c>
      <c r="F19" s="477" t="s">
        <v>34</v>
      </c>
      <c r="G19" s="478">
        <v>143</v>
      </c>
      <c r="H19" s="470"/>
      <c r="I19" s="477">
        <v>12</v>
      </c>
      <c r="J19" s="477" t="s">
        <v>51</v>
      </c>
      <c r="K19" s="477">
        <v>132</v>
      </c>
      <c r="L19" s="470"/>
      <c r="M19" s="477">
        <v>12</v>
      </c>
      <c r="N19" s="477" t="s">
        <v>210</v>
      </c>
      <c r="O19" s="477">
        <v>177.5</v>
      </c>
      <c r="P19" s="478">
        <v>173</v>
      </c>
      <c r="Q19" s="477">
        <v>120.25</v>
      </c>
      <c r="R19" s="477">
        <f t="shared" si="0"/>
        <v>470.75</v>
      </c>
    </row>
    <row r="20" spans="1:18" ht="12.75">
      <c r="A20" s="477">
        <v>13</v>
      </c>
      <c r="B20" s="477" t="s">
        <v>79</v>
      </c>
      <c r="C20" s="477">
        <v>148</v>
      </c>
      <c r="D20" s="470"/>
      <c r="E20" s="477">
        <v>13</v>
      </c>
      <c r="F20" s="477" t="s">
        <v>175</v>
      </c>
      <c r="G20" s="478">
        <v>106</v>
      </c>
      <c r="H20" s="470"/>
      <c r="I20" s="477">
        <v>13</v>
      </c>
      <c r="J20" s="477" t="s">
        <v>210</v>
      </c>
      <c r="K20" s="477">
        <v>120.25</v>
      </c>
      <c r="L20" s="470"/>
      <c r="M20" s="477">
        <v>13</v>
      </c>
      <c r="N20" s="477" t="s">
        <v>79</v>
      </c>
      <c r="O20" s="477">
        <v>148</v>
      </c>
      <c r="P20" s="478">
        <v>156</v>
      </c>
      <c r="Q20" s="477">
        <v>156</v>
      </c>
      <c r="R20" s="477">
        <f t="shared" si="0"/>
        <v>460</v>
      </c>
    </row>
    <row r="21" spans="1:18" ht="12.75">
      <c r="A21" s="477">
        <v>14</v>
      </c>
      <c r="B21" s="477" t="s">
        <v>118</v>
      </c>
      <c r="C21" s="477">
        <v>100.5</v>
      </c>
      <c r="D21" s="470"/>
      <c r="E21" s="477">
        <v>14</v>
      </c>
      <c r="F21" s="477" t="s">
        <v>218</v>
      </c>
      <c r="G21" s="478">
        <v>87</v>
      </c>
      <c r="H21" s="470"/>
      <c r="I21" s="477">
        <v>14</v>
      </c>
      <c r="J21" s="477" t="s">
        <v>231</v>
      </c>
      <c r="K21" s="477">
        <v>102</v>
      </c>
      <c r="L21" s="470"/>
      <c r="M21" s="477">
        <v>14</v>
      </c>
      <c r="N21" s="477" t="s">
        <v>118</v>
      </c>
      <c r="O21" s="477">
        <v>100.5</v>
      </c>
      <c r="P21" s="478">
        <v>147</v>
      </c>
      <c r="Q21" s="477">
        <v>33.5</v>
      </c>
      <c r="R21" s="477">
        <f t="shared" si="0"/>
        <v>281</v>
      </c>
    </row>
    <row r="22" spans="1:18" ht="12.75">
      <c r="A22" s="477">
        <v>15</v>
      </c>
      <c r="B22" s="477" t="s">
        <v>231</v>
      </c>
      <c r="C22" s="477">
        <v>69</v>
      </c>
      <c r="D22" s="470"/>
      <c r="E22" s="477">
        <v>15</v>
      </c>
      <c r="F22" s="477" t="s">
        <v>231</v>
      </c>
      <c r="G22" s="478">
        <v>63</v>
      </c>
      <c r="H22" s="470"/>
      <c r="I22" s="477">
        <v>15</v>
      </c>
      <c r="J22" s="477" t="s">
        <v>71</v>
      </c>
      <c r="K22" s="477">
        <v>66</v>
      </c>
      <c r="L22" s="470"/>
      <c r="M22" s="477">
        <v>15</v>
      </c>
      <c r="N22" s="477" t="s">
        <v>231</v>
      </c>
      <c r="O22" s="477">
        <v>69</v>
      </c>
      <c r="P22" s="478">
        <v>63</v>
      </c>
      <c r="Q22" s="477">
        <v>102</v>
      </c>
      <c r="R22" s="477">
        <f t="shared" si="0"/>
        <v>234</v>
      </c>
    </row>
    <row r="23" spans="1:18" ht="12.75">
      <c r="A23" s="477">
        <v>16</v>
      </c>
      <c r="B23" s="477" t="s">
        <v>134</v>
      </c>
      <c r="C23" s="477">
        <v>51</v>
      </c>
      <c r="D23" s="470"/>
      <c r="E23" s="477">
        <v>16</v>
      </c>
      <c r="F23" s="477" t="s">
        <v>134</v>
      </c>
      <c r="G23" s="478">
        <v>22</v>
      </c>
      <c r="H23" s="470"/>
      <c r="I23" s="477">
        <v>16</v>
      </c>
      <c r="J23" s="477" t="s">
        <v>74</v>
      </c>
      <c r="K23" s="477">
        <v>41</v>
      </c>
      <c r="L23" s="470"/>
      <c r="M23" s="477">
        <v>16</v>
      </c>
      <c r="N23" s="477" t="s">
        <v>134</v>
      </c>
      <c r="O23" s="477">
        <v>51</v>
      </c>
      <c r="P23" s="478">
        <v>22</v>
      </c>
      <c r="Q23" s="477">
        <v>40</v>
      </c>
      <c r="R23" s="477">
        <f t="shared" si="0"/>
        <v>113</v>
      </c>
    </row>
    <row r="24" spans="1:18" ht="12.75">
      <c r="A24" s="477">
        <v>17</v>
      </c>
      <c r="B24" s="477" t="s">
        <v>74</v>
      </c>
      <c r="C24" s="477">
        <v>37</v>
      </c>
      <c r="D24" s="470"/>
      <c r="E24" s="477">
        <v>17</v>
      </c>
      <c r="F24" s="477" t="s">
        <v>74</v>
      </c>
      <c r="G24" s="478">
        <v>10</v>
      </c>
      <c r="H24" s="470"/>
      <c r="I24" s="477">
        <v>17</v>
      </c>
      <c r="J24" s="477" t="s">
        <v>134</v>
      </c>
      <c r="K24" s="477">
        <v>40</v>
      </c>
      <c r="L24" s="470"/>
      <c r="M24" s="477">
        <v>17</v>
      </c>
      <c r="N24" s="477" t="s">
        <v>71</v>
      </c>
      <c r="O24" s="477">
        <v>25</v>
      </c>
      <c r="P24" s="478">
        <v>9</v>
      </c>
      <c r="Q24" s="477">
        <v>66</v>
      </c>
      <c r="R24" s="477">
        <f t="shared" si="0"/>
        <v>100</v>
      </c>
    </row>
    <row r="25" spans="1:18" ht="12.75">
      <c r="A25" s="477">
        <v>18</v>
      </c>
      <c r="B25" s="477" t="s">
        <v>71</v>
      </c>
      <c r="C25" s="477">
        <v>25</v>
      </c>
      <c r="D25" s="470"/>
      <c r="E25" s="477">
        <v>18</v>
      </c>
      <c r="F25" s="477" t="s">
        <v>71</v>
      </c>
      <c r="G25" s="478">
        <v>9</v>
      </c>
      <c r="H25" s="470"/>
      <c r="I25" s="477">
        <v>18</v>
      </c>
      <c r="J25" s="477" t="s">
        <v>118</v>
      </c>
      <c r="K25" s="477">
        <v>33.5</v>
      </c>
      <c r="L25" s="470"/>
      <c r="M25" s="477">
        <v>18</v>
      </c>
      <c r="N25" s="477" t="s">
        <v>74</v>
      </c>
      <c r="O25" s="477">
        <v>37</v>
      </c>
      <c r="P25" s="478">
        <v>10</v>
      </c>
      <c r="Q25" s="477">
        <v>41</v>
      </c>
      <c r="R25" s="477">
        <f t="shared" si="0"/>
        <v>88</v>
      </c>
    </row>
    <row r="26" spans="1:18" ht="12.75">
      <c r="A26" s="477">
        <v>19</v>
      </c>
      <c r="B26" s="477" t="s">
        <v>703</v>
      </c>
      <c r="C26" s="477">
        <v>9</v>
      </c>
      <c r="D26" s="470"/>
      <c r="E26" s="477">
        <v>19</v>
      </c>
      <c r="F26" s="477" t="s">
        <v>406</v>
      </c>
      <c r="G26" s="478">
        <v>5</v>
      </c>
      <c r="H26" s="470"/>
      <c r="I26" s="477">
        <v>19</v>
      </c>
      <c r="J26" s="477" t="s">
        <v>703</v>
      </c>
      <c r="K26" s="477">
        <v>14</v>
      </c>
      <c r="L26" s="470"/>
      <c r="M26" s="477">
        <v>19</v>
      </c>
      <c r="N26" s="477" t="s">
        <v>703</v>
      </c>
      <c r="O26" s="477">
        <v>9</v>
      </c>
      <c r="P26" s="478">
        <v>0</v>
      </c>
      <c r="Q26" s="477">
        <v>14</v>
      </c>
      <c r="R26" s="477">
        <f t="shared" si="0"/>
        <v>23</v>
      </c>
    </row>
    <row r="27" spans="1:18" ht="12.75">
      <c r="A27" s="477">
        <v>20</v>
      </c>
      <c r="B27" s="477" t="s">
        <v>406</v>
      </c>
      <c r="C27" s="477">
        <v>1</v>
      </c>
      <c r="D27" s="470"/>
      <c r="E27" s="477">
        <v>20</v>
      </c>
      <c r="F27" s="477" t="s">
        <v>703</v>
      </c>
      <c r="G27" s="478">
        <v>0</v>
      </c>
      <c r="H27" s="470"/>
      <c r="I27" s="477">
        <v>20</v>
      </c>
      <c r="J27" s="477" t="s">
        <v>406</v>
      </c>
      <c r="K27" s="477">
        <v>0</v>
      </c>
      <c r="L27" s="470"/>
      <c r="M27" s="477">
        <v>20</v>
      </c>
      <c r="N27" s="477" t="s">
        <v>406</v>
      </c>
      <c r="O27" s="477">
        <v>1</v>
      </c>
      <c r="P27" s="478">
        <v>5</v>
      </c>
      <c r="Q27" s="477">
        <v>0</v>
      </c>
      <c r="R27" s="477">
        <f t="shared" si="0"/>
        <v>6</v>
      </c>
    </row>
    <row r="30" ht="12.75">
      <c r="A30" s="470" t="s">
        <v>137</v>
      </c>
    </row>
    <row r="31" ht="12.75">
      <c r="A31" s="479"/>
    </row>
    <row r="32" ht="12.75">
      <c r="A32" s="470" t="s">
        <v>138</v>
      </c>
    </row>
  </sheetData>
  <mergeCells count="8">
    <mergeCell ref="M5:R5"/>
    <mergeCell ref="A1:R1"/>
    <mergeCell ref="A2:R2"/>
    <mergeCell ref="F3:R3"/>
    <mergeCell ref="A3:E3"/>
    <mergeCell ref="A5:C5"/>
    <mergeCell ref="E5:G5"/>
    <mergeCell ref="I5:K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A1">
      <selection activeCell="A1" sqref="A1:H1"/>
    </sheetView>
  </sheetViews>
  <sheetFormatPr defaultColWidth="9.140625" defaultRowHeight="12.75"/>
  <cols>
    <col min="1" max="2" width="11.421875" style="480" customWidth="1"/>
    <col min="3" max="3" width="9.140625" style="480" customWidth="1"/>
    <col min="4" max="5" width="11.28125" style="480" customWidth="1"/>
    <col min="6" max="6" width="9.140625" style="480" customWidth="1"/>
    <col min="7" max="7" width="21.57421875" style="480" bestFit="1" customWidth="1"/>
    <col min="8" max="16384" width="9.140625" style="480" customWidth="1"/>
  </cols>
  <sheetData>
    <row r="1" spans="1:8" ht="29.25">
      <c r="A1" s="569" t="s">
        <v>2047</v>
      </c>
      <c r="B1" s="569"/>
      <c r="C1" s="569"/>
      <c r="D1" s="569"/>
      <c r="E1" s="569"/>
      <c r="F1" s="569"/>
      <c r="G1" s="569"/>
      <c r="H1" s="569"/>
    </row>
    <row r="2" spans="1:8" ht="12.75">
      <c r="A2" s="565"/>
      <c r="B2" s="565"/>
      <c r="C2" s="481"/>
      <c r="D2" s="481"/>
      <c r="E2" s="481"/>
      <c r="F2" s="481"/>
      <c r="G2" s="567"/>
      <c r="H2" s="567"/>
    </row>
    <row r="3" spans="1:8" ht="18">
      <c r="A3" s="568" t="s">
        <v>2040</v>
      </c>
      <c r="B3" s="568"/>
      <c r="C3" s="568"/>
      <c r="D3" s="568"/>
      <c r="E3" s="568"/>
      <c r="F3" s="568"/>
      <c r="G3" s="568"/>
      <c r="H3" s="568"/>
    </row>
    <row r="4" spans="2:8" ht="12.75">
      <c r="B4" s="481"/>
      <c r="C4" s="481"/>
      <c r="D4" s="481"/>
      <c r="E4" s="481"/>
      <c r="F4" s="481"/>
      <c r="G4" s="482"/>
      <c r="H4" s="482"/>
    </row>
    <row r="5" spans="1:8" ht="12.75">
      <c r="A5" s="566" t="s">
        <v>2048</v>
      </c>
      <c r="B5" s="566"/>
      <c r="C5" s="566"/>
      <c r="D5" s="566"/>
      <c r="E5" s="566"/>
      <c r="F5" s="566"/>
      <c r="G5" s="566"/>
      <c r="H5" s="566"/>
    </row>
    <row r="6" spans="2:8" ht="12.75">
      <c r="B6" s="481"/>
      <c r="C6" s="481"/>
      <c r="D6" s="481"/>
      <c r="E6" s="481"/>
      <c r="F6" s="481"/>
      <c r="G6" s="481"/>
      <c r="H6" s="481"/>
    </row>
    <row r="7" spans="1:8" ht="12.75">
      <c r="A7" s="563" t="s">
        <v>1486</v>
      </c>
      <c r="B7" s="563"/>
      <c r="C7" s="483"/>
      <c r="D7" s="483"/>
      <c r="E7" s="483"/>
      <c r="F7" s="483"/>
      <c r="G7" s="483"/>
      <c r="H7" s="481"/>
    </row>
    <row r="8" spans="1:8" ht="12.75">
      <c r="A8" s="325" t="s">
        <v>1492</v>
      </c>
      <c r="B8" s="325" t="s">
        <v>1494</v>
      </c>
      <c r="C8" s="564"/>
      <c r="D8" s="484"/>
      <c r="E8" s="483"/>
      <c r="F8" s="483"/>
      <c r="G8" s="483"/>
      <c r="H8" s="481"/>
    </row>
    <row r="9" spans="2:8" ht="12.75">
      <c r="B9" s="483"/>
      <c r="C9" s="564"/>
      <c r="D9" s="563" t="s">
        <v>1486</v>
      </c>
      <c r="E9" s="563"/>
      <c r="F9" s="483"/>
      <c r="G9" s="483"/>
      <c r="H9" s="481"/>
    </row>
    <row r="10" spans="2:8" ht="12.75">
      <c r="B10" s="483"/>
      <c r="C10" s="560"/>
      <c r="D10" s="325" t="s">
        <v>1495</v>
      </c>
      <c r="E10" s="325" t="s">
        <v>1496</v>
      </c>
      <c r="F10" s="564"/>
      <c r="G10" s="483"/>
      <c r="H10" s="481"/>
    </row>
    <row r="11" spans="1:8" ht="12.75">
      <c r="A11" s="563" t="s">
        <v>1511</v>
      </c>
      <c r="B11" s="563"/>
      <c r="C11" s="560"/>
      <c r="D11" s="484"/>
      <c r="E11" s="483"/>
      <c r="F11" s="564"/>
      <c r="G11" s="483"/>
      <c r="H11" s="481"/>
    </row>
    <row r="12" spans="1:8" ht="12.75">
      <c r="A12" s="325" t="s">
        <v>1518</v>
      </c>
      <c r="B12" s="325" t="s">
        <v>1520</v>
      </c>
      <c r="C12" s="483"/>
      <c r="D12" s="483"/>
      <c r="E12" s="483"/>
      <c r="F12" s="564"/>
      <c r="G12" s="483"/>
      <c r="H12" s="481"/>
    </row>
    <row r="13" spans="2:8" ht="12.75">
      <c r="B13" s="483"/>
      <c r="C13" s="483"/>
      <c r="D13" s="483"/>
      <c r="E13" s="483"/>
      <c r="F13" s="564"/>
      <c r="G13" s="558" t="s">
        <v>1486</v>
      </c>
      <c r="H13" s="481"/>
    </row>
    <row r="14" spans="2:8" ht="12.75">
      <c r="B14" s="483"/>
      <c r="C14" s="483"/>
      <c r="D14" s="483"/>
      <c r="E14" s="483"/>
      <c r="F14" s="560"/>
      <c r="G14" s="559"/>
      <c r="H14" s="481"/>
    </row>
    <row r="15" spans="1:8" ht="12.75">
      <c r="A15" s="563" t="s">
        <v>1498</v>
      </c>
      <c r="B15" s="563"/>
      <c r="C15" s="483"/>
      <c r="D15" s="483"/>
      <c r="E15" s="483"/>
      <c r="F15" s="560"/>
      <c r="G15" s="483"/>
      <c r="H15" s="481"/>
    </row>
    <row r="16" spans="1:8" ht="12.75">
      <c r="A16" s="325" t="s">
        <v>1505</v>
      </c>
      <c r="B16" s="325" t="s">
        <v>1507</v>
      </c>
      <c r="C16" s="564"/>
      <c r="D16" s="484"/>
      <c r="E16" s="483"/>
      <c r="F16" s="560"/>
      <c r="G16" s="558" t="s">
        <v>1498</v>
      </c>
      <c r="H16" s="481"/>
    </row>
    <row r="17" spans="2:8" ht="12.75">
      <c r="B17" s="483"/>
      <c r="C17" s="564"/>
      <c r="D17" s="563" t="s">
        <v>1498</v>
      </c>
      <c r="E17" s="563"/>
      <c r="F17" s="560"/>
      <c r="G17" s="559"/>
      <c r="H17" s="481"/>
    </row>
    <row r="18" spans="2:8" ht="12.75">
      <c r="B18" s="483"/>
      <c r="C18" s="560"/>
      <c r="D18" s="325" t="s">
        <v>1508</v>
      </c>
      <c r="E18" s="325" t="s">
        <v>1510</v>
      </c>
      <c r="F18" s="483"/>
      <c r="G18" s="483"/>
      <c r="H18" s="481"/>
    </row>
    <row r="19" spans="1:8" ht="12.75">
      <c r="A19" s="563" t="s">
        <v>1524</v>
      </c>
      <c r="B19" s="563"/>
      <c r="C19" s="560"/>
      <c r="D19" s="484"/>
      <c r="E19" s="483"/>
      <c r="F19" s="483"/>
      <c r="G19" s="483"/>
      <c r="H19" s="481"/>
    </row>
    <row r="20" spans="1:8" ht="12.75">
      <c r="A20" s="324" t="s">
        <v>736</v>
      </c>
      <c r="B20" s="324" t="s">
        <v>736</v>
      </c>
      <c r="C20" s="483"/>
      <c r="D20" s="483"/>
      <c r="E20" s="485"/>
      <c r="F20" s="485"/>
      <c r="G20" s="485"/>
      <c r="H20" s="481"/>
    </row>
    <row r="21" spans="2:8" ht="12.75">
      <c r="B21" s="483"/>
      <c r="C21" s="483"/>
      <c r="D21" s="563" t="s">
        <v>1511</v>
      </c>
      <c r="E21" s="563"/>
      <c r="F21" s="483"/>
      <c r="G21" s="483"/>
      <c r="H21" s="481"/>
    </row>
    <row r="22" spans="2:8" ht="12.75">
      <c r="B22" s="483"/>
      <c r="C22" s="483"/>
      <c r="D22" s="325" t="s">
        <v>1521</v>
      </c>
      <c r="E22" s="325" t="s">
        <v>1523</v>
      </c>
      <c r="F22" s="564"/>
      <c r="G22" s="483"/>
      <c r="H22" s="481"/>
    </row>
    <row r="23" spans="2:8" ht="12.75">
      <c r="B23" s="484"/>
      <c r="C23" s="484"/>
      <c r="D23" s="484"/>
      <c r="E23" s="484"/>
      <c r="F23" s="564"/>
      <c r="G23" s="558" t="s">
        <v>1511</v>
      </c>
      <c r="H23" s="481"/>
    </row>
    <row r="24" spans="2:8" ht="12.75">
      <c r="B24" s="484"/>
      <c r="C24" s="484"/>
      <c r="D24" s="484"/>
      <c r="E24" s="484"/>
      <c r="F24" s="560"/>
      <c r="G24" s="559"/>
      <c r="H24" s="481"/>
    </row>
    <row r="25" spans="2:8" ht="12.75">
      <c r="B25" s="484"/>
      <c r="C25" s="484"/>
      <c r="D25" s="563" t="s">
        <v>1498</v>
      </c>
      <c r="E25" s="563"/>
      <c r="F25" s="560"/>
      <c r="G25" s="485"/>
      <c r="H25" s="481"/>
    </row>
    <row r="26" spans="2:8" ht="12.75">
      <c r="B26" s="484"/>
      <c r="C26" s="484"/>
      <c r="D26" s="324" t="s">
        <v>736</v>
      </c>
      <c r="E26" s="324" t="s">
        <v>736</v>
      </c>
      <c r="F26" s="484"/>
      <c r="G26" s="558" t="s">
        <v>1498</v>
      </c>
      <c r="H26" s="481"/>
    </row>
    <row r="27" spans="2:8" ht="12.75">
      <c r="B27" s="481"/>
      <c r="C27" s="481"/>
      <c r="D27" s="481"/>
      <c r="E27" s="481"/>
      <c r="F27" s="481"/>
      <c r="G27" s="559"/>
      <c r="H27" s="481"/>
    </row>
    <row r="28" spans="2:8" ht="12.75">
      <c r="B28" s="481"/>
      <c r="C28" s="481"/>
      <c r="D28" s="481"/>
      <c r="E28" s="481"/>
      <c r="F28" s="481"/>
      <c r="G28" s="481"/>
      <c r="H28" s="481"/>
    </row>
    <row r="29" spans="1:8" ht="12.75">
      <c r="A29" s="566" t="s">
        <v>2049</v>
      </c>
      <c r="B29" s="566"/>
      <c r="C29" s="566"/>
      <c r="D29" s="566"/>
      <c r="E29" s="566"/>
      <c r="F29" s="566"/>
      <c r="G29" s="566"/>
      <c r="H29" s="566"/>
    </row>
    <row r="30" spans="2:8" ht="12.75">
      <c r="B30" s="481"/>
      <c r="C30" s="481"/>
      <c r="D30" s="481"/>
      <c r="E30" s="481"/>
      <c r="F30" s="481"/>
      <c r="G30" s="481"/>
      <c r="H30" s="481"/>
    </row>
    <row r="31" spans="1:8" ht="12.75">
      <c r="A31" s="563" t="s">
        <v>716</v>
      </c>
      <c r="B31" s="563"/>
      <c r="C31" s="483"/>
      <c r="D31" s="483"/>
      <c r="E31" s="483"/>
      <c r="F31" s="483"/>
      <c r="G31" s="483"/>
      <c r="H31" s="481"/>
    </row>
    <row r="32" spans="1:8" ht="12.75">
      <c r="A32" s="486" t="s">
        <v>2050</v>
      </c>
      <c r="B32" s="486" t="s">
        <v>720</v>
      </c>
      <c r="C32" s="564"/>
      <c r="D32" s="484"/>
      <c r="E32" s="483"/>
      <c r="F32" s="483"/>
      <c r="G32" s="483"/>
      <c r="H32" s="481"/>
    </row>
    <row r="33" spans="2:8" ht="12.75">
      <c r="B33" s="483"/>
      <c r="C33" s="564"/>
      <c r="D33" s="563" t="s">
        <v>716</v>
      </c>
      <c r="E33" s="563"/>
      <c r="F33" s="483"/>
      <c r="G33" s="483"/>
      <c r="H33" s="481"/>
    </row>
    <row r="34" spans="2:8" ht="12.75">
      <c r="B34" s="483"/>
      <c r="C34" s="560"/>
      <c r="D34" s="486" t="s">
        <v>1843</v>
      </c>
      <c r="E34" s="486" t="s">
        <v>721</v>
      </c>
      <c r="F34" s="564"/>
      <c r="G34" s="483"/>
      <c r="H34" s="481"/>
    </row>
    <row r="35" spans="1:8" ht="12.75">
      <c r="A35" s="563" t="s">
        <v>727</v>
      </c>
      <c r="B35" s="563"/>
      <c r="C35" s="560"/>
      <c r="D35" s="484"/>
      <c r="E35" s="483"/>
      <c r="F35" s="564"/>
      <c r="G35" s="483"/>
      <c r="H35" s="481"/>
    </row>
    <row r="36" spans="1:8" ht="12.75">
      <c r="A36" s="486" t="s">
        <v>1354</v>
      </c>
      <c r="B36" s="486" t="s">
        <v>731</v>
      </c>
      <c r="C36" s="483"/>
      <c r="D36" s="483"/>
      <c r="E36" s="483"/>
      <c r="F36" s="564"/>
      <c r="G36" s="483"/>
      <c r="H36" s="481"/>
    </row>
    <row r="37" spans="2:8" ht="12.75">
      <c r="B37" s="483"/>
      <c r="C37" s="483"/>
      <c r="D37" s="483"/>
      <c r="E37" s="483"/>
      <c r="F37" s="564"/>
      <c r="G37" s="558" t="s">
        <v>716</v>
      </c>
      <c r="H37" s="481"/>
    </row>
    <row r="38" spans="2:8" ht="12.75">
      <c r="B38" s="483"/>
      <c r="C38" s="483"/>
      <c r="D38" s="483"/>
      <c r="E38" s="483"/>
      <c r="F38" s="560"/>
      <c r="G38" s="559"/>
      <c r="H38" s="481"/>
    </row>
    <row r="39" spans="1:8" ht="12.75">
      <c r="A39" s="563" t="s">
        <v>722</v>
      </c>
      <c r="B39" s="563"/>
      <c r="C39" s="483"/>
      <c r="D39" s="483"/>
      <c r="E39" s="483"/>
      <c r="F39" s="560"/>
      <c r="G39" s="483"/>
      <c r="H39" s="481"/>
    </row>
    <row r="40" spans="1:8" ht="12.75">
      <c r="A40" s="486" t="s">
        <v>2051</v>
      </c>
      <c r="B40" s="486" t="s">
        <v>725</v>
      </c>
      <c r="C40" s="564"/>
      <c r="D40" s="484"/>
      <c r="E40" s="483"/>
      <c r="F40" s="560"/>
      <c r="G40" s="558" t="s">
        <v>722</v>
      </c>
      <c r="H40" s="481"/>
    </row>
    <row r="41" spans="2:8" ht="12.75">
      <c r="B41" s="483"/>
      <c r="C41" s="564"/>
      <c r="D41" s="563" t="s">
        <v>722</v>
      </c>
      <c r="E41" s="563"/>
      <c r="F41" s="560"/>
      <c r="G41" s="559"/>
      <c r="H41" s="481"/>
    </row>
    <row r="42" spans="2:8" ht="12.75">
      <c r="B42" s="483"/>
      <c r="C42" s="560"/>
      <c r="D42" s="486" t="s">
        <v>2052</v>
      </c>
      <c r="E42" s="486" t="s">
        <v>726</v>
      </c>
      <c r="F42" s="483"/>
      <c r="G42" s="483"/>
      <c r="H42" s="481"/>
    </row>
    <row r="43" spans="1:8" ht="12.75">
      <c r="A43" s="561" t="s">
        <v>733</v>
      </c>
      <c r="B43" s="562"/>
      <c r="C43" s="560"/>
      <c r="D43" s="484"/>
      <c r="E43" s="483"/>
      <c r="F43" s="483"/>
      <c r="G43" s="483"/>
      <c r="H43" s="481"/>
    </row>
    <row r="44" spans="1:8" ht="12.75">
      <c r="A44" s="487" t="s">
        <v>736</v>
      </c>
      <c r="B44" s="487" t="s">
        <v>736</v>
      </c>
      <c r="C44" s="483"/>
      <c r="D44" s="483"/>
      <c r="E44" s="485"/>
      <c r="F44" s="485"/>
      <c r="G44" s="485"/>
      <c r="H44" s="481"/>
    </row>
    <row r="45" spans="2:8" ht="12.75">
      <c r="B45" s="483"/>
      <c r="C45" s="483"/>
      <c r="D45" s="563" t="s">
        <v>727</v>
      </c>
      <c r="E45" s="563"/>
      <c r="F45" s="483"/>
      <c r="G45" s="483"/>
      <c r="H45" s="481"/>
    </row>
    <row r="46" spans="2:8" ht="12.75">
      <c r="B46" s="483"/>
      <c r="C46" s="483"/>
      <c r="D46" s="486" t="s">
        <v>2053</v>
      </c>
      <c r="E46" s="486" t="s">
        <v>732</v>
      </c>
      <c r="F46" s="564"/>
      <c r="G46" s="483"/>
      <c r="H46" s="481"/>
    </row>
    <row r="47" spans="2:8" ht="12.75">
      <c r="B47" s="484"/>
      <c r="C47" s="484"/>
      <c r="D47" s="484"/>
      <c r="E47" s="484"/>
      <c r="F47" s="564"/>
      <c r="G47" s="558" t="s">
        <v>727</v>
      </c>
      <c r="H47" s="481"/>
    </row>
    <row r="48" spans="2:8" ht="12.75">
      <c r="B48" s="484"/>
      <c r="C48" s="484"/>
      <c r="D48" s="484"/>
      <c r="E48" s="484"/>
      <c r="F48" s="560"/>
      <c r="G48" s="559"/>
      <c r="H48" s="481"/>
    </row>
    <row r="49" spans="2:8" ht="12.75">
      <c r="B49" s="484"/>
      <c r="C49" s="484"/>
      <c r="D49" s="561" t="s">
        <v>733</v>
      </c>
      <c r="E49" s="562"/>
      <c r="F49" s="560"/>
      <c r="G49" s="485"/>
      <c r="H49" s="481"/>
    </row>
    <row r="50" spans="2:8" ht="12.75">
      <c r="B50" s="484"/>
      <c r="C50" s="484"/>
      <c r="D50" s="486" t="s">
        <v>1904</v>
      </c>
      <c r="E50" s="486" t="s">
        <v>737</v>
      </c>
      <c r="F50" s="484"/>
      <c r="G50" s="558" t="s">
        <v>733</v>
      </c>
      <c r="H50" s="481"/>
    </row>
    <row r="51" spans="2:8" ht="12.75">
      <c r="B51" s="481"/>
      <c r="C51" s="481"/>
      <c r="D51" s="481"/>
      <c r="E51" s="481"/>
      <c r="F51" s="481"/>
      <c r="G51" s="559"/>
      <c r="H51" s="481"/>
    </row>
    <row r="54" ht="12.75">
      <c r="A54" s="481" t="s">
        <v>137</v>
      </c>
    </row>
    <row r="55" ht="12.75">
      <c r="A55" s="483"/>
    </row>
    <row r="56" ht="12.75">
      <c r="A56" s="481" t="s">
        <v>138</v>
      </c>
    </row>
  </sheetData>
  <mergeCells count="46">
    <mergeCell ref="G26:G27"/>
    <mergeCell ref="A5:H5"/>
    <mergeCell ref="A3:H3"/>
    <mergeCell ref="A1:H1"/>
    <mergeCell ref="D21:E21"/>
    <mergeCell ref="D25:E25"/>
    <mergeCell ref="F24:F25"/>
    <mergeCell ref="G13:G14"/>
    <mergeCell ref="G23:G24"/>
    <mergeCell ref="G16:G17"/>
    <mergeCell ref="A19:B19"/>
    <mergeCell ref="D9:E9"/>
    <mergeCell ref="D17:E17"/>
    <mergeCell ref="C18:C19"/>
    <mergeCell ref="A7:B7"/>
    <mergeCell ref="A11:B11"/>
    <mergeCell ref="A15:B15"/>
    <mergeCell ref="F10:F13"/>
    <mergeCell ref="F14:F17"/>
    <mergeCell ref="A2:B2"/>
    <mergeCell ref="A29:H29"/>
    <mergeCell ref="A31:B31"/>
    <mergeCell ref="C32:C33"/>
    <mergeCell ref="D33:E33"/>
    <mergeCell ref="G2:H2"/>
    <mergeCell ref="C8:C9"/>
    <mergeCell ref="C10:C11"/>
    <mergeCell ref="C16:C17"/>
    <mergeCell ref="F22:F23"/>
    <mergeCell ref="C34:C35"/>
    <mergeCell ref="F34:F37"/>
    <mergeCell ref="A35:B35"/>
    <mergeCell ref="G37:G38"/>
    <mergeCell ref="F38:F41"/>
    <mergeCell ref="A39:B39"/>
    <mergeCell ref="C40:C41"/>
    <mergeCell ref="G40:G41"/>
    <mergeCell ref="D41:E41"/>
    <mergeCell ref="C42:C43"/>
    <mergeCell ref="A43:B43"/>
    <mergeCell ref="D45:E45"/>
    <mergeCell ref="F46:F47"/>
    <mergeCell ref="G47:G48"/>
    <mergeCell ref="F48:F49"/>
    <mergeCell ref="D49:E49"/>
    <mergeCell ref="G50:G51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:H1"/>
    </sheetView>
  </sheetViews>
  <sheetFormatPr defaultColWidth="9.140625" defaultRowHeight="12.75"/>
  <cols>
    <col min="1" max="2" width="11.00390625" style="480" customWidth="1"/>
    <col min="3" max="3" width="9.140625" style="480" customWidth="1"/>
    <col min="4" max="5" width="10.7109375" style="480" customWidth="1"/>
    <col min="6" max="6" width="9.140625" style="480" customWidth="1"/>
    <col min="7" max="7" width="18.57421875" style="480" customWidth="1"/>
    <col min="8" max="16384" width="9.140625" style="480" customWidth="1"/>
  </cols>
  <sheetData>
    <row r="1" spans="1:8" ht="29.25">
      <c r="A1" s="569" t="s">
        <v>2047</v>
      </c>
      <c r="B1" s="569"/>
      <c r="C1" s="569"/>
      <c r="D1" s="569"/>
      <c r="E1" s="569"/>
      <c r="F1" s="569"/>
      <c r="G1" s="569"/>
      <c r="H1" s="569"/>
    </row>
    <row r="2" spans="1:8" ht="12.75">
      <c r="A2" s="565"/>
      <c r="B2" s="565"/>
      <c r="C2" s="481"/>
      <c r="D2" s="481"/>
      <c r="E2" s="481"/>
      <c r="F2" s="481"/>
      <c r="G2" s="567"/>
      <c r="H2" s="567"/>
    </row>
    <row r="3" spans="1:8" ht="18">
      <c r="A3" s="568" t="s">
        <v>2040</v>
      </c>
      <c r="B3" s="568"/>
      <c r="C3" s="568"/>
      <c r="D3" s="568"/>
      <c r="E3" s="568"/>
      <c r="F3" s="568"/>
      <c r="G3" s="568"/>
      <c r="H3" s="568"/>
    </row>
    <row r="4" spans="2:8" ht="12.75">
      <c r="B4" s="481"/>
      <c r="C4" s="481"/>
      <c r="D4" s="481"/>
      <c r="E4" s="481"/>
      <c r="F4" s="481"/>
      <c r="G4" s="482"/>
      <c r="H4" s="482"/>
    </row>
    <row r="5" spans="1:8" ht="12.75">
      <c r="A5" s="566" t="s">
        <v>2054</v>
      </c>
      <c r="B5" s="566"/>
      <c r="C5" s="566"/>
      <c r="D5" s="566"/>
      <c r="E5" s="566"/>
      <c r="F5" s="566"/>
      <c r="G5" s="566"/>
      <c r="H5" s="566"/>
    </row>
    <row r="6" spans="2:8" ht="12.75">
      <c r="B6" s="481"/>
      <c r="C6" s="481"/>
      <c r="D6" s="481"/>
      <c r="E6" s="481"/>
      <c r="F6" s="481"/>
      <c r="G6" s="481"/>
      <c r="H6" s="481"/>
    </row>
    <row r="7" spans="1:8" ht="12.75">
      <c r="A7" s="563" t="s">
        <v>1343</v>
      </c>
      <c r="B7" s="563"/>
      <c r="C7" s="483"/>
      <c r="D7" s="483"/>
      <c r="E7" s="483"/>
      <c r="F7" s="483"/>
      <c r="G7" s="483"/>
      <c r="H7" s="481"/>
    </row>
    <row r="8" spans="1:8" ht="12.75">
      <c r="A8" s="304" t="s">
        <v>1350</v>
      </c>
      <c r="B8" s="303" t="s">
        <v>736</v>
      </c>
      <c r="C8" s="564"/>
      <c r="D8" s="484"/>
      <c r="E8" s="483"/>
      <c r="F8" s="483"/>
      <c r="G8" s="483"/>
      <c r="H8" s="481"/>
    </row>
    <row r="9" spans="1:8" ht="12.75">
      <c r="A9" s="488"/>
      <c r="B9" s="483"/>
      <c r="C9" s="564"/>
      <c r="D9" s="563" t="s">
        <v>1319</v>
      </c>
      <c r="E9" s="563"/>
      <c r="F9" s="483"/>
      <c r="G9" s="483"/>
      <c r="H9" s="481"/>
    </row>
    <row r="10" spans="1:8" ht="12.75">
      <c r="A10" s="488"/>
      <c r="B10" s="483"/>
      <c r="C10" s="560"/>
      <c r="D10" s="304" t="s">
        <v>1329</v>
      </c>
      <c r="E10" s="304" t="s">
        <v>1331</v>
      </c>
      <c r="F10" s="564"/>
      <c r="G10" s="483"/>
      <c r="H10" s="481"/>
    </row>
    <row r="11" spans="1:8" ht="12.75">
      <c r="A11" s="563" t="s">
        <v>1319</v>
      </c>
      <c r="B11" s="563"/>
      <c r="C11" s="560"/>
      <c r="D11" s="484"/>
      <c r="E11" s="483"/>
      <c r="F11" s="564"/>
      <c r="G11" s="483"/>
      <c r="H11" s="481"/>
    </row>
    <row r="12" spans="1:8" ht="12.75">
      <c r="A12" s="304" t="s">
        <v>1326</v>
      </c>
      <c r="B12" s="304" t="s">
        <v>1328</v>
      </c>
      <c r="C12" s="483"/>
      <c r="D12" s="483"/>
      <c r="E12" s="483"/>
      <c r="F12" s="564"/>
      <c r="G12" s="483"/>
      <c r="H12" s="481"/>
    </row>
    <row r="13" spans="1:8" ht="12.75">
      <c r="A13" s="488"/>
      <c r="B13" s="483"/>
      <c r="C13" s="483"/>
      <c r="D13" s="483"/>
      <c r="E13" s="483"/>
      <c r="F13" s="564"/>
      <c r="G13" s="558" t="s">
        <v>1306</v>
      </c>
      <c r="H13" s="481"/>
    </row>
    <row r="14" spans="1:8" ht="12.75">
      <c r="A14" s="488"/>
      <c r="B14" s="483"/>
      <c r="C14" s="483"/>
      <c r="D14" s="483"/>
      <c r="E14" s="483"/>
      <c r="F14" s="560"/>
      <c r="G14" s="559"/>
      <c r="H14" s="481"/>
    </row>
    <row r="15" spans="1:8" ht="12.75">
      <c r="A15" s="563" t="s">
        <v>1332</v>
      </c>
      <c r="B15" s="563"/>
      <c r="C15" s="483"/>
      <c r="D15" s="483"/>
      <c r="E15" s="483"/>
      <c r="F15" s="560"/>
      <c r="G15" s="483"/>
      <c r="H15" s="481"/>
    </row>
    <row r="16" spans="1:8" ht="12.75">
      <c r="A16" s="304" t="s">
        <v>1338</v>
      </c>
      <c r="B16" s="304" t="s">
        <v>807</v>
      </c>
      <c r="C16" s="564"/>
      <c r="D16" s="484"/>
      <c r="E16" s="483"/>
      <c r="F16" s="560"/>
      <c r="G16" s="558" t="s">
        <v>1319</v>
      </c>
      <c r="H16" s="481"/>
    </row>
    <row r="17" spans="1:8" ht="12.75">
      <c r="A17" s="488"/>
      <c r="B17" s="483"/>
      <c r="C17" s="564"/>
      <c r="D17" s="563" t="s">
        <v>1306</v>
      </c>
      <c r="E17" s="563"/>
      <c r="F17" s="560"/>
      <c r="G17" s="559"/>
      <c r="H17" s="481"/>
    </row>
    <row r="18" spans="1:8" ht="12.75">
      <c r="A18" s="488"/>
      <c r="B18" s="483"/>
      <c r="C18" s="560"/>
      <c r="D18" s="304" t="s">
        <v>1316</v>
      </c>
      <c r="E18" s="304" t="s">
        <v>1318</v>
      </c>
      <c r="F18" s="483"/>
      <c r="G18" s="483"/>
      <c r="H18" s="481"/>
    </row>
    <row r="19" spans="1:8" ht="12.75">
      <c r="A19" s="563" t="s">
        <v>1306</v>
      </c>
      <c r="B19" s="563"/>
      <c r="C19" s="560"/>
      <c r="D19" s="484"/>
      <c r="E19" s="483"/>
      <c r="F19" s="483"/>
      <c r="G19" s="483"/>
      <c r="H19" s="481"/>
    </row>
    <row r="20" spans="1:8" ht="12.75">
      <c r="A20" s="304" t="s">
        <v>1313</v>
      </c>
      <c r="B20" s="304" t="s">
        <v>1315</v>
      </c>
      <c r="C20" s="483"/>
      <c r="D20" s="483"/>
      <c r="E20" s="485"/>
      <c r="F20" s="485"/>
      <c r="G20" s="485"/>
      <c r="H20" s="481"/>
    </row>
    <row r="21" spans="1:8" ht="12.75">
      <c r="A21" s="488"/>
      <c r="B21" s="483"/>
      <c r="C21" s="483"/>
      <c r="D21" s="563" t="s">
        <v>1343</v>
      </c>
      <c r="E21" s="563"/>
      <c r="F21" s="483"/>
      <c r="G21" s="483"/>
      <c r="H21" s="481"/>
    </row>
    <row r="22" spans="1:8" ht="12.75">
      <c r="A22" s="488"/>
      <c r="B22" s="483"/>
      <c r="C22" s="483"/>
      <c r="D22" s="303" t="s">
        <v>736</v>
      </c>
      <c r="E22" s="303" t="s">
        <v>736</v>
      </c>
      <c r="F22" s="564"/>
      <c r="G22" s="483"/>
      <c r="H22" s="481"/>
    </row>
    <row r="23" spans="1:8" ht="12.75">
      <c r="A23" s="488"/>
      <c r="B23" s="484"/>
      <c r="C23" s="484"/>
      <c r="D23" s="484"/>
      <c r="E23" s="484"/>
      <c r="F23" s="564"/>
      <c r="G23" s="558" t="s">
        <v>1332</v>
      </c>
      <c r="H23" s="481"/>
    </row>
    <row r="24" spans="1:8" ht="12.75">
      <c r="A24" s="488"/>
      <c r="B24" s="484"/>
      <c r="C24" s="484"/>
      <c r="D24" s="484"/>
      <c r="E24" s="484"/>
      <c r="F24" s="560"/>
      <c r="G24" s="559"/>
      <c r="H24" s="481"/>
    </row>
    <row r="25" spans="1:8" ht="12.75" customHeight="1">
      <c r="A25" s="488"/>
      <c r="B25" s="484"/>
      <c r="C25" s="484"/>
      <c r="D25" s="563" t="s">
        <v>1332</v>
      </c>
      <c r="E25" s="563"/>
      <c r="F25" s="560"/>
      <c r="G25" s="485"/>
      <c r="H25" s="481"/>
    </row>
    <row r="26" spans="1:8" ht="12.75">
      <c r="A26" s="488"/>
      <c r="B26" s="484"/>
      <c r="C26" s="484"/>
      <c r="D26" s="304" t="s">
        <v>1340</v>
      </c>
      <c r="E26" s="304" t="s">
        <v>1342</v>
      </c>
      <c r="F26" s="484"/>
      <c r="G26" s="558" t="s">
        <v>1343</v>
      </c>
      <c r="H26" s="481"/>
    </row>
    <row r="27" spans="1:8" ht="12.75">
      <c r="A27" s="488"/>
      <c r="B27" s="481"/>
      <c r="C27" s="481"/>
      <c r="D27" s="481"/>
      <c r="E27" s="481"/>
      <c r="F27" s="481"/>
      <c r="G27" s="559"/>
      <c r="H27" s="481"/>
    </row>
    <row r="28" spans="2:8" ht="12.75">
      <c r="B28" s="481"/>
      <c r="C28" s="481"/>
      <c r="D28" s="481"/>
      <c r="E28" s="481"/>
      <c r="F28" s="481"/>
      <c r="G28" s="481"/>
      <c r="H28" s="481"/>
    </row>
    <row r="29" spans="2:8" ht="12.75">
      <c r="B29" s="481"/>
      <c r="C29" s="481"/>
      <c r="D29" s="481"/>
      <c r="E29" s="481"/>
      <c r="F29" s="481"/>
      <c r="G29" s="481"/>
      <c r="H29" s="481"/>
    </row>
    <row r="30" spans="1:8" ht="12.75">
      <c r="A30" s="566" t="s">
        <v>2055</v>
      </c>
      <c r="B30" s="566"/>
      <c r="C30" s="566"/>
      <c r="D30" s="566"/>
      <c r="E30" s="566"/>
      <c r="F30" s="566"/>
      <c r="G30" s="566"/>
      <c r="H30" s="566"/>
    </row>
    <row r="31" spans="1:8" ht="12.75">
      <c r="A31" s="481"/>
      <c r="B31" s="481"/>
      <c r="C31" s="481"/>
      <c r="D31" s="481"/>
      <c r="E31" s="481"/>
      <c r="F31" s="481"/>
      <c r="G31" s="481"/>
      <c r="H31" s="481"/>
    </row>
    <row r="32" spans="1:8" ht="12.75">
      <c r="A32" s="563" t="s">
        <v>790</v>
      </c>
      <c r="B32" s="563"/>
      <c r="C32" s="483"/>
      <c r="D32" s="483"/>
      <c r="E32" s="483"/>
      <c r="F32" s="483"/>
      <c r="G32" s="483"/>
      <c r="H32" s="481"/>
    </row>
    <row r="33" spans="1:8" ht="12.75">
      <c r="A33" s="486" t="s">
        <v>2056</v>
      </c>
      <c r="B33" s="486" t="s">
        <v>794</v>
      </c>
      <c r="C33" s="564"/>
      <c r="D33" s="484"/>
      <c r="E33" s="483"/>
      <c r="F33" s="483"/>
      <c r="G33" s="483"/>
      <c r="H33" s="481"/>
    </row>
    <row r="34" spans="1:8" ht="12.75">
      <c r="A34" s="481"/>
      <c r="B34" s="483"/>
      <c r="C34" s="564"/>
      <c r="D34" s="563" t="s">
        <v>790</v>
      </c>
      <c r="E34" s="563"/>
      <c r="F34" s="483"/>
      <c r="G34" s="483"/>
      <c r="H34" s="481"/>
    </row>
    <row r="35" spans="1:8" ht="12.75">
      <c r="A35" s="481"/>
      <c r="B35" s="483"/>
      <c r="C35" s="560"/>
      <c r="D35" s="486" t="s">
        <v>1872</v>
      </c>
      <c r="E35" s="486" t="s">
        <v>795</v>
      </c>
      <c r="F35" s="564"/>
      <c r="G35" s="483"/>
      <c r="H35" s="481"/>
    </row>
    <row r="36" spans="1:8" ht="12.75">
      <c r="A36" s="563" t="s">
        <v>802</v>
      </c>
      <c r="B36" s="563"/>
      <c r="C36" s="560"/>
      <c r="D36" s="484"/>
      <c r="E36" s="483"/>
      <c r="F36" s="564"/>
      <c r="G36" s="483"/>
      <c r="H36" s="481"/>
    </row>
    <row r="37" spans="1:8" ht="12.75">
      <c r="A37" s="486" t="s">
        <v>1538</v>
      </c>
      <c r="B37" s="486" t="s">
        <v>806</v>
      </c>
      <c r="C37" s="483"/>
      <c r="D37" s="483"/>
      <c r="E37" s="483"/>
      <c r="F37" s="564"/>
      <c r="G37" s="483"/>
      <c r="H37" s="481"/>
    </row>
    <row r="38" spans="1:8" ht="12.75">
      <c r="A38" s="481"/>
      <c r="B38" s="483"/>
      <c r="C38" s="483"/>
      <c r="D38" s="483"/>
      <c r="E38" s="483"/>
      <c r="F38" s="564"/>
      <c r="G38" s="558" t="s">
        <v>790</v>
      </c>
      <c r="H38" s="481"/>
    </row>
    <row r="39" spans="1:8" ht="12.75">
      <c r="A39" s="481"/>
      <c r="B39" s="483"/>
      <c r="C39" s="483"/>
      <c r="D39" s="483"/>
      <c r="E39" s="483"/>
      <c r="F39" s="560"/>
      <c r="G39" s="559"/>
      <c r="H39" s="481"/>
    </row>
    <row r="40" spans="1:8" ht="12.75">
      <c r="A40" s="563" t="s">
        <v>877</v>
      </c>
      <c r="B40" s="563"/>
      <c r="C40" s="483"/>
      <c r="D40" s="483"/>
      <c r="E40" s="483"/>
      <c r="F40" s="560"/>
      <c r="G40" s="483"/>
      <c r="H40" s="481"/>
    </row>
    <row r="41" spans="1:8" ht="12.75">
      <c r="A41" s="486" t="s">
        <v>2057</v>
      </c>
      <c r="B41" s="486" t="s">
        <v>881</v>
      </c>
      <c r="C41" s="564"/>
      <c r="D41" s="484"/>
      <c r="E41" s="483"/>
      <c r="F41" s="560"/>
      <c r="G41" s="570" t="s">
        <v>2058</v>
      </c>
      <c r="H41" s="481"/>
    </row>
    <row r="42" spans="1:8" ht="12.75">
      <c r="A42" s="481"/>
      <c r="B42" s="483"/>
      <c r="C42" s="564"/>
      <c r="D42" s="563" t="s">
        <v>877</v>
      </c>
      <c r="E42" s="563"/>
      <c r="F42" s="560"/>
      <c r="G42" s="559"/>
      <c r="H42" s="481"/>
    </row>
    <row r="43" spans="1:8" ht="12.75">
      <c r="A43" s="481"/>
      <c r="B43" s="483"/>
      <c r="C43" s="560"/>
      <c r="D43" s="486" t="s">
        <v>1144</v>
      </c>
      <c r="E43" s="486" t="s">
        <v>882</v>
      </c>
      <c r="F43" s="483"/>
      <c r="G43" s="483"/>
      <c r="H43" s="481"/>
    </row>
    <row r="44" spans="1:8" ht="12.75">
      <c r="A44" s="563" t="s">
        <v>796</v>
      </c>
      <c r="B44" s="563"/>
      <c r="C44" s="560"/>
      <c r="D44" s="484"/>
      <c r="E44" s="483"/>
      <c r="F44" s="483"/>
      <c r="G44" s="483"/>
      <c r="H44" s="481"/>
    </row>
    <row r="45" spans="1:8" ht="12.75">
      <c r="A45" s="486" t="s">
        <v>2059</v>
      </c>
      <c r="B45" s="486" t="s">
        <v>800</v>
      </c>
      <c r="C45" s="483"/>
      <c r="D45" s="483"/>
      <c r="E45" s="483"/>
      <c r="F45" s="483"/>
      <c r="G45" s="483"/>
      <c r="H45" s="481"/>
    </row>
    <row r="46" spans="1:8" ht="12.75">
      <c r="A46" s="481"/>
      <c r="B46" s="483"/>
      <c r="C46" s="483"/>
      <c r="D46" s="563" t="s">
        <v>802</v>
      </c>
      <c r="E46" s="563"/>
      <c r="F46" s="483"/>
      <c r="G46" s="483"/>
      <c r="H46" s="481"/>
    </row>
    <row r="47" spans="1:8" ht="12.75">
      <c r="A47" s="481"/>
      <c r="B47" s="483"/>
      <c r="C47" s="483"/>
      <c r="D47" s="486" t="s">
        <v>1323</v>
      </c>
      <c r="E47" s="486" t="s">
        <v>807</v>
      </c>
      <c r="F47" s="564"/>
      <c r="G47" s="483"/>
      <c r="H47" s="481"/>
    </row>
    <row r="48" spans="1:8" ht="12.75">
      <c r="A48" s="481"/>
      <c r="B48" s="484"/>
      <c r="C48" s="484"/>
      <c r="D48" s="484"/>
      <c r="E48" s="484"/>
      <c r="F48" s="564"/>
      <c r="G48" s="558" t="s">
        <v>796</v>
      </c>
      <c r="H48" s="481"/>
    </row>
    <row r="49" spans="1:8" ht="12.75">
      <c r="A49" s="481"/>
      <c r="B49" s="484"/>
      <c r="C49" s="484"/>
      <c r="D49" s="484"/>
      <c r="E49" s="484"/>
      <c r="F49" s="560"/>
      <c r="G49" s="559"/>
      <c r="H49" s="481"/>
    </row>
    <row r="50" spans="1:8" ht="12.75">
      <c r="A50" s="481"/>
      <c r="B50" s="484"/>
      <c r="C50" s="484"/>
      <c r="D50" s="563" t="s">
        <v>796</v>
      </c>
      <c r="E50" s="563"/>
      <c r="F50" s="560"/>
      <c r="G50" s="483"/>
      <c r="H50" s="481"/>
    </row>
    <row r="51" spans="1:8" ht="12.75">
      <c r="A51" s="481"/>
      <c r="B51" s="484"/>
      <c r="C51" s="484"/>
      <c r="D51" s="486" t="s">
        <v>2060</v>
      </c>
      <c r="E51" s="486" t="s">
        <v>801</v>
      </c>
      <c r="F51" s="484"/>
      <c r="G51" s="558" t="s">
        <v>802</v>
      </c>
      <c r="H51" s="481"/>
    </row>
    <row r="52" spans="1:8" ht="12.75">
      <c r="A52" s="481"/>
      <c r="B52" s="481"/>
      <c r="C52" s="481"/>
      <c r="D52" s="481"/>
      <c r="E52" s="481"/>
      <c r="F52" s="481"/>
      <c r="G52" s="559"/>
      <c r="H52" s="481"/>
    </row>
    <row r="55" ht="12.75">
      <c r="A55" s="481" t="s">
        <v>137</v>
      </c>
    </row>
    <row r="56" ht="12.75">
      <c r="A56" s="483"/>
    </row>
    <row r="57" ht="12.75">
      <c r="A57" s="481" t="s">
        <v>138</v>
      </c>
    </row>
  </sheetData>
  <mergeCells count="46">
    <mergeCell ref="A1:H1"/>
    <mergeCell ref="D21:E21"/>
    <mergeCell ref="D25:E25"/>
    <mergeCell ref="F24:F25"/>
    <mergeCell ref="G13:G14"/>
    <mergeCell ref="G23:G24"/>
    <mergeCell ref="G16:G17"/>
    <mergeCell ref="C18:C19"/>
    <mergeCell ref="A19:B19"/>
    <mergeCell ref="D9:E9"/>
    <mergeCell ref="G26:G27"/>
    <mergeCell ref="A5:H5"/>
    <mergeCell ref="A3:H3"/>
    <mergeCell ref="C16:C17"/>
    <mergeCell ref="F22:F23"/>
    <mergeCell ref="A7:B7"/>
    <mergeCell ref="A11:B11"/>
    <mergeCell ref="A15:B15"/>
    <mergeCell ref="F10:F13"/>
    <mergeCell ref="F14:F17"/>
    <mergeCell ref="D17:E17"/>
    <mergeCell ref="A2:B2"/>
    <mergeCell ref="G2:H2"/>
    <mergeCell ref="C8:C9"/>
    <mergeCell ref="C10:C11"/>
    <mergeCell ref="A30:H30"/>
    <mergeCell ref="A32:B32"/>
    <mergeCell ref="C33:C34"/>
    <mergeCell ref="D34:E34"/>
    <mergeCell ref="C35:C36"/>
    <mergeCell ref="F35:F38"/>
    <mergeCell ref="A36:B36"/>
    <mergeCell ref="G38:G39"/>
    <mergeCell ref="F39:F42"/>
    <mergeCell ref="A40:B40"/>
    <mergeCell ref="C41:C42"/>
    <mergeCell ref="G41:G42"/>
    <mergeCell ref="D42:E42"/>
    <mergeCell ref="C43:C44"/>
    <mergeCell ref="A44:B44"/>
    <mergeCell ref="D46:E46"/>
    <mergeCell ref="F47:F48"/>
    <mergeCell ref="G48:G49"/>
    <mergeCell ref="F49:F50"/>
    <mergeCell ref="D50:E50"/>
    <mergeCell ref="G51:G52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37">
      <selection activeCell="A55" sqref="A55:A57"/>
    </sheetView>
  </sheetViews>
  <sheetFormatPr defaultColWidth="9.140625" defaultRowHeight="12.75"/>
  <cols>
    <col min="1" max="2" width="11.00390625" style="481" customWidth="1"/>
    <col min="3" max="3" width="9.140625" style="481" customWidth="1"/>
    <col min="4" max="5" width="10.7109375" style="481" customWidth="1"/>
    <col min="6" max="6" width="9.140625" style="481" customWidth="1"/>
    <col min="7" max="7" width="19.8515625" style="481" bestFit="1" customWidth="1"/>
    <col min="8" max="16384" width="9.140625" style="481" customWidth="1"/>
  </cols>
  <sheetData>
    <row r="1" spans="1:8" ht="29.25">
      <c r="A1" s="569" t="s">
        <v>2047</v>
      </c>
      <c r="B1" s="569"/>
      <c r="C1" s="569"/>
      <c r="D1" s="569"/>
      <c r="E1" s="569"/>
      <c r="F1" s="569"/>
      <c r="G1" s="569"/>
      <c r="H1" s="569"/>
    </row>
    <row r="2" spans="1:8" ht="12.75">
      <c r="A2" s="565"/>
      <c r="B2" s="565"/>
      <c r="G2" s="567"/>
      <c r="H2" s="567"/>
    </row>
    <row r="3" spans="1:8" ht="18">
      <c r="A3" s="568" t="s">
        <v>2040</v>
      </c>
      <c r="B3" s="568"/>
      <c r="C3" s="568"/>
      <c r="D3" s="568"/>
      <c r="E3" s="568"/>
      <c r="F3" s="568"/>
      <c r="G3" s="568"/>
      <c r="H3" s="568"/>
    </row>
    <row r="4" spans="7:8" ht="12.75">
      <c r="G4" s="482"/>
      <c r="H4" s="482"/>
    </row>
    <row r="5" spans="1:8" ht="12.75">
      <c r="A5" s="566" t="s">
        <v>2061</v>
      </c>
      <c r="B5" s="566"/>
      <c r="C5" s="566"/>
      <c r="D5" s="566"/>
      <c r="E5" s="566"/>
      <c r="F5" s="566"/>
      <c r="G5" s="566"/>
      <c r="H5" s="566"/>
    </row>
    <row r="7" spans="1:7" ht="12.75">
      <c r="A7" s="563" t="s">
        <v>885</v>
      </c>
      <c r="B7" s="563"/>
      <c r="C7" s="483"/>
      <c r="D7" s="483"/>
      <c r="E7" s="483"/>
      <c r="F7" s="483"/>
      <c r="G7" s="483"/>
    </row>
    <row r="8" spans="1:7" ht="12.75">
      <c r="A8" s="486" t="s">
        <v>2062</v>
      </c>
      <c r="B8" s="486" t="s">
        <v>889</v>
      </c>
      <c r="C8" s="564"/>
      <c r="D8" s="484"/>
      <c r="E8" s="483"/>
      <c r="F8" s="483"/>
      <c r="G8" s="483"/>
    </row>
    <row r="9" spans="2:7" ht="12.75">
      <c r="B9" s="483"/>
      <c r="C9" s="564"/>
      <c r="D9" s="563" t="s">
        <v>885</v>
      </c>
      <c r="E9" s="563"/>
      <c r="F9" s="483"/>
      <c r="G9" s="483"/>
    </row>
    <row r="10" spans="2:7" ht="12.75">
      <c r="B10" s="483"/>
      <c r="C10" s="560"/>
      <c r="D10" s="486" t="s">
        <v>2063</v>
      </c>
      <c r="E10" s="486" t="s">
        <v>890</v>
      </c>
      <c r="F10" s="564"/>
      <c r="G10" s="483"/>
    </row>
    <row r="11" spans="1:7" ht="12.75">
      <c r="A11" s="563" t="s">
        <v>896</v>
      </c>
      <c r="B11" s="563"/>
      <c r="C11" s="560"/>
      <c r="D11" s="484"/>
      <c r="E11" s="483"/>
      <c r="F11" s="564"/>
      <c r="G11" s="483"/>
    </row>
    <row r="12" spans="1:7" ht="12.75">
      <c r="A12" s="486" t="s">
        <v>1509</v>
      </c>
      <c r="B12" s="486" t="s">
        <v>900</v>
      </c>
      <c r="C12" s="483"/>
      <c r="D12" s="483"/>
      <c r="E12" s="483"/>
      <c r="F12" s="564"/>
      <c r="G12" s="483"/>
    </row>
    <row r="13" spans="2:7" ht="12.75">
      <c r="B13" s="483"/>
      <c r="C13" s="483"/>
      <c r="D13" s="483"/>
      <c r="E13" s="483"/>
      <c r="F13" s="564"/>
      <c r="G13" s="558" t="s">
        <v>885</v>
      </c>
    </row>
    <row r="14" spans="2:7" ht="12.75">
      <c r="B14" s="483"/>
      <c r="C14" s="483"/>
      <c r="D14" s="483"/>
      <c r="E14" s="483"/>
      <c r="F14" s="560"/>
      <c r="G14" s="559"/>
    </row>
    <row r="15" spans="1:7" ht="12.75">
      <c r="A15" s="563" t="s">
        <v>891</v>
      </c>
      <c r="B15" s="563"/>
      <c r="C15" s="483"/>
      <c r="D15" s="483"/>
      <c r="E15" s="483"/>
      <c r="F15" s="560"/>
      <c r="G15" s="483"/>
    </row>
    <row r="16" spans="1:7" ht="12.75">
      <c r="A16" s="486" t="s">
        <v>2064</v>
      </c>
      <c r="B16" s="486" t="s">
        <v>895</v>
      </c>
      <c r="C16" s="564"/>
      <c r="D16" s="484"/>
      <c r="E16" s="483"/>
      <c r="F16" s="560"/>
      <c r="G16" s="570" t="s">
        <v>891</v>
      </c>
    </row>
    <row r="17" spans="2:7" ht="12.75">
      <c r="B17" s="483"/>
      <c r="C17" s="564"/>
      <c r="D17" s="563" t="s">
        <v>891</v>
      </c>
      <c r="E17" s="563"/>
      <c r="F17" s="560"/>
      <c r="G17" s="559"/>
    </row>
    <row r="18" spans="2:7" ht="12.75">
      <c r="B18" s="483"/>
      <c r="C18" s="560"/>
      <c r="D18" s="487" t="s">
        <v>736</v>
      </c>
      <c r="E18" s="487" t="s">
        <v>736</v>
      </c>
      <c r="F18" s="483"/>
      <c r="G18" s="483"/>
    </row>
    <row r="19" spans="1:7" ht="12.75">
      <c r="A19" s="563" t="s">
        <v>902</v>
      </c>
      <c r="B19" s="563"/>
      <c r="C19" s="560"/>
      <c r="D19" s="484"/>
      <c r="E19" s="483"/>
      <c r="F19" s="483"/>
      <c r="G19" s="483"/>
    </row>
    <row r="20" spans="1:7" ht="12.75">
      <c r="A20" s="487" t="s">
        <v>736</v>
      </c>
      <c r="B20" s="487" t="s">
        <v>736</v>
      </c>
      <c r="C20" s="483"/>
      <c r="D20" s="483"/>
      <c r="E20" s="483"/>
      <c r="F20" s="483"/>
      <c r="G20" s="483"/>
    </row>
    <row r="21" spans="2:7" ht="12.75">
      <c r="B21" s="483"/>
      <c r="C21" s="483"/>
      <c r="D21" s="563" t="s">
        <v>896</v>
      </c>
      <c r="E21" s="563"/>
      <c r="F21" s="483"/>
      <c r="G21" s="483"/>
    </row>
    <row r="22" spans="2:7" ht="12.75">
      <c r="B22" s="483"/>
      <c r="C22" s="483"/>
      <c r="D22" s="486" t="s">
        <v>2065</v>
      </c>
      <c r="E22" s="486" t="s">
        <v>901</v>
      </c>
      <c r="F22" s="564"/>
      <c r="G22" s="483"/>
    </row>
    <row r="23" spans="2:7" ht="12.75">
      <c r="B23" s="484"/>
      <c r="C23" s="484"/>
      <c r="D23" s="484"/>
      <c r="E23" s="484"/>
      <c r="F23" s="564"/>
      <c r="G23" s="558" t="s">
        <v>896</v>
      </c>
    </row>
    <row r="24" spans="2:7" ht="12.75">
      <c r="B24" s="484"/>
      <c r="C24" s="484"/>
      <c r="D24" s="484"/>
      <c r="E24" s="484"/>
      <c r="F24" s="560"/>
      <c r="G24" s="559"/>
    </row>
    <row r="25" spans="2:7" ht="12.75">
      <c r="B25" s="484"/>
      <c r="C25" s="484"/>
      <c r="D25" s="563" t="s">
        <v>902</v>
      </c>
      <c r="E25" s="563"/>
      <c r="F25" s="560"/>
      <c r="G25" s="483"/>
    </row>
    <row r="26" spans="2:7" ht="12.75">
      <c r="B26" s="484"/>
      <c r="C26" s="484"/>
      <c r="D26" s="486" t="s">
        <v>2066</v>
      </c>
      <c r="E26" s="486" t="s">
        <v>906</v>
      </c>
      <c r="F26" s="484"/>
      <c r="G26" s="558" t="s">
        <v>902</v>
      </c>
    </row>
    <row r="27" ht="12.75">
      <c r="G27" s="559"/>
    </row>
    <row r="30" spans="1:8" ht="12.75">
      <c r="A30" s="566" t="s">
        <v>2067</v>
      </c>
      <c r="B30" s="566"/>
      <c r="C30" s="566"/>
      <c r="D30" s="566"/>
      <c r="E30" s="566"/>
      <c r="F30" s="566"/>
      <c r="G30" s="566"/>
      <c r="H30" s="566"/>
    </row>
    <row r="32" spans="1:7" ht="12.75">
      <c r="A32" s="563" t="s">
        <v>1851</v>
      </c>
      <c r="B32" s="563"/>
      <c r="C32" s="483"/>
      <c r="D32" s="483"/>
      <c r="E32" s="483"/>
      <c r="F32" s="483"/>
      <c r="G32" s="483"/>
    </row>
    <row r="33" spans="1:7" ht="12.75">
      <c r="A33" s="283" t="s">
        <v>1855</v>
      </c>
      <c r="B33" s="283" t="s">
        <v>1857</v>
      </c>
      <c r="C33" s="564"/>
      <c r="D33" s="484"/>
      <c r="E33" s="483"/>
      <c r="F33" s="483"/>
      <c r="G33" s="483"/>
    </row>
    <row r="34" spans="2:7" ht="12.75">
      <c r="B34" s="483"/>
      <c r="C34" s="564"/>
      <c r="D34" s="563" t="s">
        <v>1827</v>
      </c>
      <c r="E34" s="563"/>
      <c r="F34" s="483"/>
      <c r="G34" s="483"/>
    </row>
    <row r="35" spans="2:7" ht="12.75">
      <c r="B35" s="483"/>
      <c r="C35" s="560"/>
      <c r="D35" s="283" t="s">
        <v>1836</v>
      </c>
      <c r="E35" s="283" t="s">
        <v>1838</v>
      </c>
      <c r="F35" s="564"/>
      <c r="G35" s="483"/>
    </row>
    <row r="36" spans="1:7" ht="12.75">
      <c r="A36" s="563" t="s">
        <v>1827</v>
      </c>
      <c r="B36" s="563"/>
      <c r="C36" s="560"/>
      <c r="D36" s="484"/>
      <c r="E36" s="483"/>
      <c r="F36" s="564"/>
      <c r="G36" s="483"/>
    </row>
    <row r="37" spans="1:7" ht="12.75">
      <c r="A37" s="283" t="s">
        <v>1833</v>
      </c>
      <c r="B37" s="283" t="s">
        <v>1835</v>
      </c>
      <c r="C37" s="483"/>
      <c r="D37" s="483"/>
      <c r="E37" s="483"/>
      <c r="F37" s="564"/>
      <c r="G37" s="483"/>
    </row>
    <row r="38" spans="2:7" ht="12.75">
      <c r="B38" s="483"/>
      <c r="C38" s="483"/>
      <c r="D38" s="483"/>
      <c r="E38" s="483"/>
      <c r="F38" s="564"/>
      <c r="G38" s="558" t="s">
        <v>1827</v>
      </c>
    </row>
    <row r="39" spans="2:7" ht="12.75">
      <c r="B39" s="483"/>
      <c r="C39" s="483"/>
      <c r="D39" s="483"/>
      <c r="E39" s="483"/>
      <c r="F39" s="560"/>
      <c r="G39" s="559"/>
    </row>
    <row r="40" spans="1:7" ht="12.75">
      <c r="A40" s="563" t="s">
        <v>1861</v>
      </c>
      <c r="B40" s="563"/>
      <c r="C40" s="483"/>
      <c r="D40" s="483"/>
      <c r="E40" s="483"/>
      <c r="F40" s="560"/>
      <c r="G40" s="483"/>
    </row>
    <row r="41" spans="1:7" ht="12.75">
      <c r="A41" s="283" t="s">
        <v>1866</v>
      </c>
      <c r="B41" s="283" t="s">
        <v>1868</v>
      </c>
      <c r="C41" s="564"/>
      <c r="D41" s="484"/>
      <c r="E41" s="483"/>
      <c r="F41" s="560"/>
      <c r="G41" s="570" t="s">
        <v>1839</v>
      </c>
    </row>
    <row r="42" spans="2:7" ht="12.75">
      <c r="B42" s="483"/>
      <c r="C42" s="564"/>
      <c r="D42" s="563" t="s">
        <v>1839</v>
      </c>
      <c r="E42" s="563"/>
      <c r="F42" s="560"/>
      <c r="G42" s="559"/>
    </row>
    <row r="43" spans="2:7" ht="12.75">
      <c r="B43" s="483"/>
      <c r="C43" s="560"/>
      <c r="D43" s="283" t="s">
        <v>1848</v>
      </c>
      <c r="E43" s="283" t="s">
        <v>1850</v>
      </c>
      <c r="F43" s="483"/>
      <c r="G43" s="483"/>
    </row>
    <row r="44" spans="1:7" ht="12.75">
      <c r="A44" s="563" t="s">
        <v>1839</v>
      </c>
      <c r="B44" s="563"/>
      <c r="C44" s="560"/>
      <c r="D44" s="484"/>
      <c r="E44" s="483"/>
      <c r="F44" s="483"/>
      <c r="G44" s="483"/>
    </row>
    <row r="45" spans="1:7" ht="12.75">
      <c r="A45" s="283" t="s">
        <v>1845</v>
      </c>
      <c r="B45" s="283" t="s">
        <v>1847</v>
      </c>
      <c r="C45" s="483"/>
      <c r="D45" s="483"/>
      <c r="E45" s="483"/>
      <c r="F45" s="483"/>
      <c r="G45" s="483"/>
    </row>
    <row r="46" spans="2:7" ht="12.75">
      <c r="B46" s="483"/>
      <c r="C46" s="483"/>
      <c r="D46" s="563" t="s">
        <v>1851</v>
      </c>
      <c r="E46" s="563"/>
      <c r="F46" s="483"/>
      <c r="G46" s="483"/>
    </row>
    <row r="47" spans="2:7" ht="12.75">
      <c r="B47" s="483"/>
      <c r="C47" s="483"/>
      <c r="D47" s="283" t="s">
        <v>1858</v>
      </c>
      <c r="E47" s="283" t="s">
        <v>1860</v>
      </c>
      <c r="F47" s="564"/>
      <c r="G47" s="483"/>
    </row>
    <row r="48" spans="2:7" ht="12.75">
      <c r="B48" s="484"/>
      <c r="C48" s="484"/>
      <c r="D48" s="484"/>
      <c r="E48" s="484"/>
      <c r="F48" s="564"/>
      <c r="G48" s="558" t="s">
        <v>1851</v>
      </c>
    </row>
    <row r="49" spans="2:7" ht="12.75">
      <c r="B49" s="484"/>
      <c r="C49" s="484"/>
      <c r="D49" s="484"/>
      <c r="E49" s="484"/>
      <c r="F49" s="560"/>
      <c r="G49" s="559"/>
    </row>
    <row r="50" spans="2:7" ht="12.75">
      <c r="B50" s="484"/>
      <c r="C50" s="484"/>
      <c r="D50" s="563" t="s">
        <v>1861</v>
      </c>
      <c r="E50" s="563"/>
      <c r="F50" s="560"/>
      <c r="G50" s="483"/>
    </row>
    <row r="51" spans="2:7" ht="12.75">
      <c r="B51" s="484"/>
      <c r="C51" s="484"/>
      <c r="D51" s="282" t="s">
        <v>736</v>
      </c>
      <c r="E51" s="282" t="s">
        <v>736</v>
      </c>
      <c r="F51" s="484"/>
      <c r="G51" s="558" t="s">
        <v>1861</v>
      </c>
    </row>
    <row r="52" ht="12.75">
      <c r="G52" s="559"/>
    </row>
    <row r="55" ht="12.75">
      <c r="A55" s="481" t="s">
        <v>137</v>
      </c>
    </row>
    <row r="56" ht="12.75">
      <c r="A56" s="483"/>
    </row>
    <row r="57" ht="12.75">
      <c r="A57" s="481" t="s">
        <v>138</v>
      </c>
    </row>
  </sheetData>
  <mergeCells count="46">
    <mergeCell ref="A1:H1"/>
    <mergeCell ref="D21:E21"/>
    <mergeCell ref="D25:E25"/>
    <mergeCell ref="F24:F25"/>
    <mergeCell ref="G13:G14"/>
    <mergeCell ref="G23:G24"/>
    <mergeCell ref="G16:G17"/>
    <mergeCell ref="C18:C19"/>
    <mergeCell ref="A19:B19"/>
    <mergeCell ref="D9:E9"/>
    <mergeCell ref="G26:G27"/>
    <mergeCell ref="A5:H5"/>
    <mergeCell ref="A3:H3"/>
    <mergeCell ref="C16:C17"/>
    <mergeCell ref="F22:F23"/>
    <mergeCell ref="A7:B7"/>
    <mergeCell ref="A11:B11"/>
    <mergeCell ref="A15:B15"/>
    <mergeCell ref="F10:F13"/>
    <mergeCell ref="F14:F17"/>
    <mergeCell ref="D17:E17"/>
    <mergeCell ref="A2:B2"/>
    <mergeCell ref="G2:H2"/>
    <mergeCell ref="C8:C9"/>
    <mergeCell ref="C10:C11"/>
    <mergeCell ref="A30:H30"/>
    <mergeCell ref="A32:B32"/>
    <mergeCell ref="C33:C34"/>
    <mergeCell ref="D34:E34"/>
    <mergeCell ref="C35:C36"/>
    <mergeCell ref="F35:F38"/>
    <mergeCell ref="A36:B36"/>
    <mergeCell ref="G38:G39"/>
    <mergeCell ref="F39:F42"/>
    <mergeCell ref="A40:B40"/>
    <mergeCell ref="C41:C42"/>
    <mergeCell ref="G41:G42"/>
    <mergeCell ref="D42:E42"/>
    <mergeCell ref="C43:C44"/>
    <mergeCell ref="A44:B44"/>
    <mergeCell ref="D46:E46"/>
    <mergeCell ref="F47:F48"/>
    <mergeCell ref="G48:G49"/>
    <mergeCell ref="F49:F50"/>
    <mergeCell ref="D50:E50"/>
    <mergeCell ref="G51:G52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:H1"/>
    </sheetView>
  </sheetViews>
  <sheetFormatPr defaultColWidth="9.140625" defaultRowHeight="12.75"/>
  <cols>
    <col min="1" max="2" width="11.00390625" style="481" customWidth="1"/>
    <col min="3" max="3" width="9.140625" style="481" customWidth="1"/>
    <col min="4" max="5" width="10.7109375" style="481" customWidth="1"/>
    <col min="6" max="6" width="9.140625" style="481" customWidth="1"/>
    <col min="7" max="7" width="19.8515625" style="481" bestFit="1" customWidth="1"/>
    <col min="8" max="16384" width="9.140625" style="481" customWidth="1"/>
  </cols>
  <sheetData>
    <row r="1" spans="1:8" ht="29.25">
      <c r="A1" s="569" t="s">
        <v>2047</v>
      </c>
      <c r="B1" s="569"/>
      <c r="C1" s="569"/>
      <c r="D1" s="569"/>
      <c r="E1" s="569"/>
      <c r="F1" s="569"/>
      <c r="G1" s="569"/>
      <c r="H1" s="569"/>
    </row>
    <row r="2" spans="1:8" ht="12.75">
      <c r="A2" s="565"/>
      <c r="B2" s="565"/>
      <c r="G2" s="567"/>
      <c r="H2" s="567"/>
    </row>
    <row r="3" spans="1:8" ht="18">
      <c r="A3" s="568" t="s">
        <v>2040</v>
      </c>
      <c r="B3" s="568"/>
      <c r="C3" s="568"/>
      <c r="D3" s="568"/>
      <c r="E3" s="568"/>
      <c r="F3" s="568"/>
      <c r="G3" s="568"/>
      <c r="H3" s="568"/>
    </row>
    <row r="4" spans="7:8" ht="12.75">
      <c r="G4" s="482"/>
      <c r="H4" s="482"/>
    </row>
    <row r="5" spans="1:8" ht="12.75">
      <c r="A5" s="566" t="s">
        <v>2068</v>
      </c>
      <c r="B5" s="566"/>
      <c r="C5" s="566"/>
      <c r="D5" s="566"/>
      <c r="E5" s="566"/>
      <c r="F5" s="566"/>
      <c r="G5" s="566"/>
      <c r="H5" s="566"/>
    </row>
    <row r="7" spans="1:7" ht="12.75">
      <c r="A7" s="563" t="s">
        <v>1055</v>
      </c>
      <c r="B7" s="563"/>
      <c r="C7" s="483"/>
      <c r="D7" s="483"/>
      <c r="E7" s="483"/>
      <c r="F7" s="483"/>
      <c r="G7" s="483"/>
    </row>
    <row r="8" spans="1:7" ht="12.75">
      <c r="A8" s="489" t="s">
        <v>1062</v>
      </c>
      <c r="B8" s="489" t="s">
        <v>1064</v>
      </c>
      <c r="C8" s="564"/>
      <c r="D8" s="484"/>
      <c r="E8" s="483"/>
      <c r="F8" s="483"/>
      <c r="G8" s="483"/>
    </row>
    <row r="9" spans="2:7" ht="12.75">
      <c r="B9" s="483"/>
      <c r="C9" s="564"/>
      <c r="D9" s="563" t="s">
        <v>1055</v>
      </c>
      <c r="E9" s="563"/>
      <c r="F9" s="483"/>
      <c r="G9" s="483"/>
    </row>
    <row r="10" spans="2:7" ht="12.75">
      <c r="B10" s="483"/>
      <c r="C10" s="560"/>
      <c r="D10" s="489" t="s">
        <v>1065</v>
      </c>
      <c r="E10" s="489" t="s">
        <v>1067</v>
      </c>
      <c r="F10" s="564"/>
      <c r="G10" s="483"/>
    </row>
    <row r="11" spans="1:7" ht="12.75">
      <c r="A11" s="563" t="s">
        <v>1094</v>
      </c>
      <c r="B11" s="563"/>
      <c r="C11" s="560"/>
      <c r="D11" s="484"/>
      <c r="E11" s="483"/>
      <c r="F11" s="564"/>
      <c r="G11" s="483"/>
    </row>
    <row r="12" spans="1:7" ht="12.75">
      <c r="A12" s="198" t="s">
        <v>1101</v>
      </c>
      <c r="B12" s="198" t="s">
        <v>1103</v>
      </c>
      <c r="C12" s="483"/>
      <c r="D12" s="483"/>
      <c r="E12" s="483"/>
      <c r="F12" s="564"/>
      <c r="G12" s="483"/>
    </row>
    <row r="13" spans="2:7" ht="12.75">
      <c r="B13" s="483"/>
      <c r="C13" s="483"/>
      <c r="D13" s="483"/>
      <c r="E13" s="483"/>
      <c r="F13" s="564"/>
      <c r="G13" s="558" t="s">
        <v>1055</v>
      </c>
    </row>
    <row r="14" spans="2:7" ht="12.75">
      <c r="B14" s="483"/>
      <c r="C14" s="483"/>
      <c r="D14" s="483"/>
      <c r="E14" s="483"/>
      <c r="F14" s="560"/>
      <c r="G14" s="559"/>
    </row>
    <row r="15" spans="1:7" ht="12.75">
      <c r="A15" s="563" t="s">
        <v>1068</v>
      </c>
      <c r="B15" s="563"/>
      <c r="C15" s="483"/>
      <c r="D15" s="483"/>
      <c r="E15" s="483"/>
      <c r="F15" s="560"/>
      <c r="G15" s="483"/>
    </row>
    <row r="16" spans="1:7" ht="12.75">
      <c r="A16" s="198" t="s">
        <v>1075</v>
      </c>
      <c r="B16" s="198" t="s">
        <v>1077</v>
      </c>
      <c r="C16" s="564"/>
      <c r="D16" s="484"/>
      <c r="E16" s="483"/>
      <c r="F16" s="560"/>
      <c r="G16" s="570" t="s">
        <v>1068</v>
      </c>
    </row>
    <row r="17" spans="2:7" ht="12.75">
      <c r="B17" s="483"/>
      <c r="C17" s="564"/>
      <c r="D17" s="563" t="s">
        <v>1068</v>
      </c>
      <c r="E17" s="563"/>
      <c r="F17" s="560"/>
      <c r="G17" s="559"/>
    </row>
    <row r="18" spans="2:7" ht="12.75">
      <c r="B18" s="483"/>
      <c r="C18" s="560"/>
      <c r="D18" s="198" t="s">
        <v>1078</v>
      </c>
      <c r="E18" s="232" t="s">
        <v>1080</v>
      </c>
      <c r="F18" s="483"/>
      <c r="G18" s="483"/>
    </row>
    <row r="19" spans="1:7" ht="12.75">
      <c r="A19" s="563" t="s">
        <v>1081</v>
      </c>
      <c r="B19" s="563"/>
      <c r="C19" s="560"/>
      <c r="D19" s="484"/>
      <c r="E19" s="483"/>
      <c r="F19" s="483"/>
      <c r="G19" s="483"/>
    </row>
    <row r="20" spans="1:7" ht="12.75">
      <c r="A20" s="198" t="s">
        <v>1088</v>
      </c>
      <c r="B20" s="198" t="s">
        <v>1090</v>
      </c>
      <c r="C20" s="483"/>
      <c r="D20" s="483"/>
      <c r="E20" s="483"/>
      <c r="F20" s="483"/>
      <c r="G20" s="483"/>
    </row>
    <row r="21" spans="2:7" ht="12.75">
      <c r="B21" s="483"/>
      <c r="C21" s="483"/>
      <c r="D21" s="563" t="s">
        <v>1094</v>
      </c>
      <c r="E21" s="563"/>
      <c r="F21" s="483"/>
      <c r="G21" s="483"/>
    </row>
    <row r="22" spans="2:7" ht="12.75">
      <c r="B22" s="483"/>
      <c r="C22" s="483"/>
      <c r="D22" s="198" t="s">
        <v>1104</v>
      </c>
      <c r="E22" s="232" t="s">
        <v>1106</v>
      </c>
      <c r="F22" s="564"/>
      <c r="G22" s="483"/>
    </row>
    <row r="23" spans="2:7" ht="12.75">
      <c r="B23" s="484"/>
      <c r="C23" s="484"/>
      <c r="D23" s="484"/>
      <c r="E23" s="484"/>
      <c r="F23" s="564"/>
      <c r="G23" s="558" t="s">
        <v>1081</v>
      </c>
    </row>
    <row r="24" spans="2:7" ht="12.75">
      <c r="B24" s="484"/>
      <c r="C24" s="484"/>
      <c r="D24" s="484"/>
      <c r="E24" s="484"/>
      <c r="F24" s="560"/>
      <c r="G24" s="559"/>
    </row>
    <row r="25" spans="2:7" ht="12.75">
      <c r="B25" s="484"/>
      <c r="C25" s="484"/>
      <c r="D25" s="563" t="s">
        <v>1081</v>
      </c>
      <c r="E25" s="563"/>
      <c r="F25" s="560"/>
      <c r="G25" s="483"/>
    </row>
    <row r="26" spans="2:7" ht="12.75">
      <c r="B26" s="484"/>
      <c r="C26" s="484"/>
      <c r="D26" s="198" t="s">
        <v>1091</v>
      </c>
      <c r="E26" s="232" t="s">
        <v>1093</v>
      </c>
      <c r="F26" s="484"/>
      <c r="G26" s="558" t="s">
        <v>1094</v>
      </c>
    </row>
    <row r="27" ht="12.75">
      <c r="G27" s="559"/>
    </row>
    <row r="30" spans="1:8" ht="12.75">
      <c r="A30" s="566" t="s">
        <v>2069</v>
      </c>
      <c r="B30" s="566"/>
      <c r="C30" s="566"/>
      <c r="D30" s="566"/>
      <c r="E30" s="566"/>
      <c r="F30" s="566"/>
      <c r="G30" s="566"/>
      <c r="H30" s="566"/>
    </row>
    <row r="32" spans="1:7" ht="12.75">
      <c r="A32" s="563" t="s">
        <v>1646</v>
      </c>
      <c r="B32" s="563"/>
      <c r="C32" s="483"/>
      <c r="D32" s="483"/>
      <c r="E32" s="483"/>
      <c r="F32" s="483"/>
      <c r="G32" s="483"/>
    </row>
    <row r="33" spans="1:7" ht="12.75">
      <c r="A33" s="241" t="s">
        <v>1652</v>
      </c>
      <c r="B33" s="241" t="s">
        <v>1546</v>
      </c>
      <c r="C33" s="564"/>
      <c r="D33" s="484"/>
      <c r="E33" s="483"/>
      <c r="F33" s="483"/>
      <c r="G33" s="483"/>
    </row>
    <row r="34" spans="2:7" ht="12.75">
      <c r="B34" s="483"/>
      <c r="C34" s="564"/>
      <c r="D34" s="563" t="s">
        <v>1646</v>
      </c>
      <c r="E34" s="563"/>
      <c r="F34" s="483"/>
      <c r="G34" s="483"/>
    </row>
    <row r="35" spans="2:7" ht="12.75">
      <c r="B35" s="483"/>
      <c r="C35" s="560"/>
      <c r="D35" s="241" t="s">
        <v>1654</v>
      </c>
      <c r="E35" s="241" t="s">
        <v>1656</v>
      </c>
      <c r="F35" s="564"/>
      <c r="G35" s="483"/>
    </row>
    <row r="36" spans="1:7" ht="12.75">
      <c r="A36" s="563" t="s">
        <v>1681</v>
      </c>
      <c r="B36" s="563"/>
      <c r="C36" s="560"/>
      <c r="D36" s="484"/>
      <c r="E36" s="483"/>
      <c r="F36" s="564"/>
      <c r="G36" s="483"/>
    </row>
    <row r="37" spans="1:7" ht="12.75">
      <c r="A37" s="241" t="s">
        <v>1686</v>
      </c>
      <c r="B37" s="241" t="s">
        <v>1688</v>
      </c>
      <c r="C37" s="483"/>
      <c r="D37" s="483"/>
      <c r="E37" s="483"/>
      <c r="F37" s="564"/>
      <c r="G37" s="483"/>
    </row>
    <row r="38" spans="2:7" ht="12.75">
      <c r="B38" s="483"/>
      <c r="C38" s="483"/>
      <c r="D38" s="483"/>
      <c r="E38" s="483"/>
      <c r="F38" s="564"/>
      <c r="G38" s="558" t="s">
        <v>1646</v>
      </c>
    </row>
    <row r="39" spans="2:7" ht="12.75">
      <c r="B39" s="483"/>
      <c r="C39" s="483"/>
      <c r="D39" s="483"/>
      <c r="E39" s="483"/>
      <c r="F39" s="560"/>
      <c r="G39" s="559"/>
    </row>
    <row r="40" spans="1:7" ht="12.75">
      <c r="A40" s="563" t="s">
        <v>1657</v>
      </c>
      <c r="B40" s="563"/>
      <c r="C40" s="483"/>
      <c r="D40" s="483"/>
      <c r="E40" s="483"/>
      <c r="F40" s="560"/>
      <c r="G40" s="483"/>
    </row>
    <row r="41" spans="1:7" ht="12.75">
      <c r="A41" s="241" t="s">
        <v>1664</v>
      </c>
      <c r="B41" s="241" t="s">
        <v>1666</v>
      </c>
      <c r="C41" s="564"/>
      <c r="D41" s="484"/>
      <c r="E41" s="483"/>
      <c r="F41" s="560"/>
      <c r="G41" s="570" t="s">
        <v>1657</v>
      </c>
    </row>
    <row r="42" spans="2:7" ht="12.75">
      <c r="B42" s="483"/>
      <c r="C42" s="564"/>
      <c r="D42" s="563" t="s">
        <v>1657</v>
      </c>
      <c r="E42" s="563"/>
      <c r="F42" s="560"/>
      <c r="G42" s="559"/>
    </row>
    <row r="43" spans="2:7" ht="12.75">
      <c r="B43" s="483"/>
      <c r="C43" s="560"/>
      <c r="D43" s="241" t="s">
        <v>1667</v>
      </c>
      <c r="E43" s="241" t="s">
        <v>1669</v>
      </c>
      <c r="F43" s="483"/>
      <c r="G43" s="483"/>
    </row>
    <row r="44" spans="1:7" ht="12.75">
      <c r="A44" s="563" t="s">
        <v>1670</v>
      </c>
      <c r="B44" s="563"/>
      <c r="C44" s="560"/>
      <c r="D44" s="484"/>
      <c r="E44" s="483"/>
      <c r="F44" s="483"/>
      <c r="G44" s="483"/>
    </row>
    <row r="45" spans="1:7" ht="12.75">
      <c r="A45" s="241" t="s">
        <v>1677</v>
      </c>
      <c r="B45" s="241" t="s">
        <v>1678</v>
      </c>
      <c r="C45" s="483"/>
      <c r="D45" s="483"/>
      <c r="E45" s="483"/>
      <c r="F45" s="483"/>
      <c r="G45" s="483"/>
    </row>
    <row r="46" spans="2:7" ht="12.75">
      <c r="B46" s="483"/>
      <c r="C46" s="483"/>
      <c r="D46" s="563" t="s">
        <v>1681</v>
      </c>
      <c r="E46" s="563"/>
      <c r="F46" s="483"/>
      <c r="G46" s="483"/>
    </row>
    <row r="47" spans="2:7" ht="12.75">
      <c r="B47" s="483"/>
      <c r="C47" s="483"/>
      <c r="D47" s="241" t="s">
        <v>1689</v>
      </c>
      <c r="E47" s="241" t="s">
        <v>1690</v>
      </c>
      <c r="F47" s="564"/>
      <c r="G47" s="483"/>
    </row>
    <row r="48" spans="2:7" ht="12.75">
      <c r="B48" s="484"/>
      <c r="C48" s="484"/>
      <c r="D48" s="484"/>
      <c r="E48" s="484"/>
      <c r="F48" s="564"/>
      <c r="G48" s="558" t="s">
        <v>1670</v>
      </c>
    </row>
    <row r="49" spans="2:7" ht="12.75">
      <c r="B49" s="484"/>
      <c r="C49" s="484"/>
      <c r="D49" s="484"/>
      <c r="E49" s="484"/>
      <c r="F49" s="560"/>
      <c r="G49" s="559"/>
    </row>
    <row r="50" spans="2:7" ht="12.75">
      <c r="B50" s="484"/>
      <c r="C50" s="484"/>
      <c r="D50" s="563" t="s">
        <v>1670</v>
      </c>
      <c r="E50" s="563"/>
      <c r="F50" s="560"/>
      <c r="G50" s="483"/>
    </row>
    <row r="51" spans="2:7" ht="12.75">
      <c r="B51" s="484"/>
      <c r="C51" s="484"/>
      <c r="D51" s="241" t="s">
        <v>1679</v>
      </c>
      <c r="E51" s="241" t="s">
        <v>1680</v>
      </c>
      <c r="F51" s="484"/>
      <c r="G51" s="558" t="s">
        <v>1681</v>
      </c>
    </row>
    <row r="52" ht="12.75">
      <c r="G52" s="559"/>
    </row>
    <row r="55" ht="12.75">
      <c r="A55" s="481" t="s">
        <v>137</v>
      </c>
    </row>
    <row r="56" ht="12.75">
      <c r="A56" s="483"/>
    </row>
    <row r="57" ht="12.75">
      <c r="A57" s="481" t="s">
        <v>138</v>
      </c>
    </row>
  </sheetData>
  <mergeCells count="46">
    <mergeCell ref="A1:H1"/>
    <mergeCell ref="D21:E21"/>
    <mergeCell ref="D25:E25"/>
    <mergeCell ref="F24:F25"/>
    <mergeCell ref="G13:G14"/>
    <mergeCell ref="G23:G24"/>
    <mergeCell ref="G16:G17"/>
    <mergeCell ref="C18:C19"/>
    <mergeCell ref="A19:B19"/>
    <mergeCell ref="D9:E9"/>
    <mergeCell ref="G26:G27"/>
    <mergeCell ref="A5:H5"/>
    <mergeCell ref="A3:H3"/>
    <mergeCell ref="C16:C17"/>
    <mergeCell ref="F22:F23"/>
    <mergeCell ref="A7:B7"/>
    <mergeCell ref="A11:B11"/>
    <mergeCell ref="A15:B15"/>
    <mergeCell ref="F10:F13"/>
    <mergeCell ref="F14:F17"/>
    <mergeCell ref="D17:E17"/>
    <mergeCell ref="A2:B2"/>
    <mergeCell ref="G2:H2"/>
    <mergeCell ref="C8:C9"/>
    <mergeCell ref="C10:C11"/>
    <mergeCell ref="A30:H30"/>
    <mergeCell ref="A32:B32"/>
    <mergeCell ref="C33:C34"/>
    <mergeCell ref="D34:E34"/>
    <mergeCell ref="C35:C36"/>
    <mergeCell ref="F35:F38"/>
    <mergeCell ref="A36:B36"/>
    <mergeCell ref="G38:G39"/>
    <mergeCell ref="F39:F42"/>
    <mergeCell ref="A40:B40"/>
    <mergeCell ref="C41:C42"/>
    <mergeCell ref="G41:G42"/>
    <mergeCell ref="D42:E42"/>
    <mergeCell ref="C43:C44"/>
    <mergeCell ref="A44:B44"/>
    <mergeCell ref="D46:E46"/>
    <mergeCell ref="F47:F48"/>
    <mergeCell ref="G48:G49"/>
    <mergeCell ref="F49:F50"/>
    <mergeCell ref="D50:E50"/>
    <mergeCell ref="G51:G52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A11" sqref="A11:B60"/>
    </sheetView>
  </sheetViews>
  <sheetFormatPr defaultColWidth="9.140625" defaultRowHeight="12.75"/>
  <cols>
    <col min="1" max="1" width="6.00390625" style="1" bestFit="1" customWidth="1"/>
    <col min="2" max="2" width="22.8515625" style="1" bestFit="1" customWidth="1"/>
    <col min="3" max="3" width="30.140625" style="1" bestFit="1" customWidth="1"/>
    <col min="4" max="4" width="5.57421875" style="5" bestFit="1" customWidth="1"/>
    <col min="5" max="5" width="7.00390625" style="6" bestFit="1" customWidth="1"/>
    <col min="6" max="6" width="7.7109375" style="6" bestFit="1" customWidth="1"/>
    <col min="7" max="7" width="5.8515625" style="6" bestFit="1" customWidth="1"/>
    <col min="8" max="8" width="6.421875" style="6" bestFit="1" customWidth="1"/>
    <col min="9" max="9" width="7.7109375" style="6" bestFit="1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6.8515625" style="1" bestFit="1" customWidth="1"/>
    <col min="14" max="14" width="5.421875" style="6" bestFit="1" customWidth="1"/>
    <col min="15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208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96"/>
      <c r="L9" s="66" t="s">
        <v>12</v>
      </c>
      <c r="M9" s="471" t="s">
        <v>13</v>
      </c>
      <c r="N9" s="473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39" t="s">
        <v>16</v>
      </c>
      <c r="L10" s="39" t="s">
        <v>17</v>
      </c>
      <c r="M10" s="472"/>
      <c r="N10" s="474"/>
    </row>
    <row r="11" spans="1:14" ht="10.5">
      <c r="A11" s="42">
        <v>1</v>
      </c>
      <c r="B11" s="43" t="s">
        <v>209</v>
      </c>
      <c r="C11" s="43" t="s">
        <v>210</v>
      </c>
      <c r="D11" s="44">
        <v>1988</v>
      </c>
      <c r="E11" s="45" t="s">
        <v>143</v>
      </c>
      <c r="F11" s="46" t="s">
        <v>19</v>
      </c>
      <c r="G11" s="45">
        <v>1</v>
      </c>
      <c r="H11" s="45" t="s">
        <v>20</v>
      </c>
      <c r="I11" s="46" t="s">
        <v>19</v>
      </c>
      <c r="J11" s="45">
        <v>1</v>
      </c>
      <c r="K11" s="45">
        <v>1</v>
      </c>
      <c r="L11" s="45" t="s">
        <v>20</v>
      </c>
      <c r="M11" s="46" t="s">
        <v>211</v>
      </c>
      <c r="N11" s="47" t="s">
        <v>143</v>
      </c>
    </row>
    <row r="12" spans="1:14" ht="10.5">
      <c r="A12" s="48">
        <v>2</v>
      </c>
      <c r="B12" s="49" t="s">
        <v>212</v>
      </c>
      <c r="C12" s="49" t="s">
        <v>23</v>
      </c>
      <c r="D12" s="50">
        <v>1988</v>
      </c>
      <c r="E12" s="51" t="s">
        <v>143</v>
      </c>
      <c r="F12" s="52" t="s">
        <v>213</v>
      </c>
      <c r="G12" s="51">
        <v>7</v>
      </c>
      <c r="H12" s="51" t="s">
        <v>214</v>
      </c>
      <c r="I12" s="52" t="s">
        <v>215</v>
      </c>
      <c r="J12" s="51">
        <v>2</v>
      </c>
      <c r="K12" s="51">
        <v>2</v>
      </c>
      <c r="L12" s="51">
        <v>21</v>
      </c>
      <c r="M12" s="52" t="s">
        <v>216</v>
      </c>
      <c r="N12" s="53" t="s">
        <v>143</v>
      </c>
    </row>
    <row r="13" spans="1:14" ht="10.5">
      <c r="A13" s="48">
        <v>3</v>
      </c>
      <c r="B13" s="49" t="s">
        <v>217</v>
      </c>
      <c r="C13" s="49" t="s">
        <v>218</v>
      </c>
      <c r="D13" s="50">
        <v>1989</v>
      </c>
      <c r="E13" s="51" t="s">
        <v>143</v>
      </c>
      <c r="F13" s="52" t="s">
        <v>219</v>
      </c>
      <c r="G13" s="51">
        <v>4</v>
      </c>
      <c r="H13" s="51">
        <v>5</v>
      </c>
      <c r="I13" s="52" t="s">
        <v>166</v>
      </c>
      <c r="J13" s="51">
        <v>18</v>
      </c>
      <c r="K13" s="51" t="s">
        <v>220</v>
      </c>
      <c r="L13" s="51" t="s">
        <v>221</v>
      </c>
      <c r="M13" s="52" t="s">
        <v>222</v>
      </c>
      <c r="N13" s="53" t="s">
        <v>143</v>
      </c>
    </row>
    <row r="14" spans="1:14" ht="10.5">
      <c r="A14" s="54">
        <v>4</v>
      </c>
      <c r="B14" s="55" t="s">
        <v>223</v>
      </c>
      <c r="C14" s="55" t="s">
        <v>51</v>
      </c>
      <c r="D14" s="56">
        <v>1988</v>
      </c>
      <c r="E14" s="57" t="s">
        <v>143</v>
      </c>
      <c r="F14" s="58" t="s">
        <v>19</v>
      </c>
      <c r="G14" s="57">
        <v>1</v>
      </c>
      <c r="H14" s="57" t="s">
        <v>20</v>
      </c>
      <c r="I14" s="58" t="s">
        <v>224</v>
      </c>
      <c r="J14" s="57">
        <v>12</v>
      </c>
      <c r="K14" s="57">
        <v>12</v>
      </c>
      <c r="L14" s="57">
        <v>18</v>
      </c>
      <c r="M14" s="58" t="s">
        <v>225</v>
      </c>
      <c r="N14" s="24" t="s">
        <v>143</v>
      </c>
    </row>
    <row r="15" spans="1:14" ht="10.5">
      <c r="A15" s="54">
        <v>5</v>
      </c>
      <c r="B15" s="55" t="s">
        <v>226</v>
      </c>
      <c r="C15" s="55" t="s">
        <v>68</v>
      </c>
      <c r="D15" s="56">
        <v>1988</v>
      </c>
      <c r="E15" s="57" t="s">
        <v>143</v>
      </c>
      <c r="F15" s="58" t="s">
        <v>227</v>
      </c>
      <c r="G15" s="57">
        <v>3</v>
      </c>
      <c r="H15" s="57">
        <v>3</v>
      </c>
      <c r="I15" s="58" t="s">
        <v>228</v>
      </c>
      <c r="J15" s="57">
        <v>11</v>
      </c>
      <c r="K15" s="57">
        <v>11</v>
      </c>
      <c r="L15" s="57">
        <v>33</v>
      </c>
      <c r="M15" s="58" t="s">
        <v>229</v>
      </c>
      <c r="N15" s="24" t="s">
        <v>143</v>
      </c>
    </row>
    <row r="16" spans="1:14" ht="10.5">
      <c r="A16" s="54">
        <v>6</v>
      </c>
      <c r="B16" s="55" t="s">
        <v>230</v>
      </c>
      <c r="C16" s="55" t="s">
        <v>231</v>
      </c>
      <c r="D16" s="56">
        <v>1989</v>
      </c>
      <c r="E16" s="57" t="s">
        <v>143</v>
      </c>
      <c r="F16" s="58" t="s">
        <v>213</v>
      </c>
      <c r="G16" s="57">
        <v>7</v>
      </c>
      <c r="H16" s="57" t="s">
        <v>214</v>
      </c>
      <c r="I16" s="58" t="s">
        <v>213</v>
      </c>
      <c r="J16" s="57">
        <v>4</v>
      </c>
      <c r="K16" s="57">
        <v>6</v>
      </c>
      <c r="L16" s="57">
        <v>63</v>
      </c>
      <c r="M16" s="58" t="s">
        <v>232</v>
      </c>
      <c r="N16" s="24" t="s">
        <v>143</v>
      </c>
    </row>
    <row r="17" spans="1:14" ht="10.5">
      <c r="A17" s="54">
        <v>7</v>
      </c>
      <c r="B17" s="55" t="s">
        <v>233</v>
      </c>
      <c r="C17" s="55" t="s">
        <v>23</v>
      </c>
      <c r="D17" s="56">
        <v>1989</v>
      </c>
      <c r="E17" s="57" t="s">
        <v>143</v>
      </c>
      <c r="F17" s="58" t="s">
        <v>213</v>
      </c>
      <c r="G17" s="57">
        <v>7</v>
      </c>
      <c r="H17" s="57" t="s">
        <v>214</v>
      </c>
      <c r="I17" s="58" t="s">
        <v>219</v>
      </c>
      <c r="J17" s="57">
        <v>3</v>
      </c>
      <c r="K17" s="57">
        <v>3</v>
      </c>
      <c r="L17" s="57" t="s">
        <v>234</v>
      </c>
      <c r="M17" s="58" t="s">
        <v>235</v>
      </c>
      <c r="N17" s="24" t="s">
        <v>143</v>
      </c>
    </row>
    <row r="18" spans="1:14" ht="10.5">
      <c r="A18" s="54">
        <v>8</v>
      </c>
      <c r="B18" s="55" t="s">
        <v>236</v>
      </c>
      <c r="C18" s="55" t="s">
        <v>23</v>
      </c>
      <c r="D18" s="56">
        <v>1989</v>
      </c>
      <c r="E18" s="57" t="s">
        <v>143</v>
      </c>
      <c r="F18" s="58" t="s">
        <v>213</v>
      </c>
      <c r="G18" s="57">
        <v>7</v>
      </c>
      <c r="H18" s="57" t="s">
        <v>214</v>
      </c>
      <c r="I18" s="58" t="s">
        <v>213</v>
      </c>
      <c r="J18" s="57">
        <v>4</v>
      </c>
      <c r="K18" s="57">
        <v>6</v>
      </c>
      <c r="L18" s="57">
        <v>63</v>
      </c>
      <c r="M18" s="58" t="s">
        <v>235</v>
      </c>
      <c r="N18" s="24" t="s">
        <v>143</v>
      </c>
    </row>
    <row r="19" spans="1:14" ht="10.5">
      <c r="A19" s="54">
        <v>9</v>
      </c>
      <c r="B19" s="55" t="s">
        <v>237</v>
      </c>
      <c r="C19" s="55" t="s">
        <v>45</v>
      </c>
      <c r="D19" s="56">
        <v>1988</v>
      </c>
      <c r="E19" s="57" t="s">
        <v>143</v>
      </c>
      <c r="F19" s="58" t="s">
        <v>219</v>
      </c>
      <c r="G19" s="57">
        <v>4</v>
      </c>
      <c r="H19" s="57">
        <v>5</v>
      </c>
      <c r="I19" s="58" t="s">
        <v>213</v>
      </c>
      <c r="J19" s="57">
        <v>4</v>
      </c>
      <c r="K19" s="57">
        <v>6</v>
      </c>
      <c r="L19" s="57">
        <v>30</v>
      </c>
      <c r="M19" s="58" t="s">
        <v>238</v>
      </c>
      <c r="N19" s="24" t="s">
        <v>143</v>
      </c>
    </row>
    <row r="20" spans="1:14" ht="10.5">
      <c r="A20" s="54">
        <v>10</v>
      </c>
      <c r="B20" s="55" t="s">
        <v>239</v>
      </c>
      <c r="C20" s="55" t="s">
        <v>57</v>
      </c>
      <c r="D20" s="56">
        <v>1988</v>
      </c>
      <c r="E20" s="57" t="s">
        <v>143</v>
      </c>
      <c r="F20" s="58" t="s">
        <v>240</v>
      </c>
      <c r="G20" s="57">
        <v>15</v>
      </c>
      <c r="H20" s="57" t="s">
        <v>241</v>
      </c>
      <c r="I20" s="58" t="s">
        <v>240</v>
      </c>
      <c r="J20" s="57">
        <v>9</v>
      </c>
      <c r="K20" s="57" t="s">
        <v>161</v>
      </c>
      <c r="L20" s="57" t="s">
        <v>242</v>
      </c>
      <c r="M20" s="58" t="s">
        <v>238</v>
      </c>
      <c r="N20" s="24" t="s">
        <v>143</v>
      </c>
    </row>
    <row r="21" spans="1:14" ht="10.5">
      <c r="A21" s="54">
        <v>11</v>
      </c>
      <c r="B21" s="55" t="s">
        <v>243</v>
      </c>
      <c r="C21" s="55" t="s">
        <v>51</v>
      </c>
      <c r="D21" s="56">
        <v>1989</v>
      </c>
      <c r="E21" s="57" t="s">
        <v>143</v>
      </c>
      <c r="F21" s="58" t="s">
        <v>213</v>
      </c>
      <c r="G21" s="57">
        <v>7</v>
      </c>
      <c r="H21" s="57" t="s">
        <v>214</v>
      </c>
      <c r="I21" s="58" t="s">
        <v>240</v>
      </c>
      <c r="J21" s="57">
        <v>9</v>
      </c>
      <c r="K21" s="57" t="s">
        <v>161</v>
      </c>
      <c r="L21" s="57" t="s">
        <v>244</v>
      </c>
      <c r="M21" s="58" t="s">
        <v>245</v>
      </c>
      <c r="N21" s="24" t="s">
        <v>143</v>
      </c>
    </row>
    <row r="22" spans="1:14" ht="10.5">
      <c r="A22" s="54">
        <v>12</v>
      </c>
      <c r="B22" s="55" t="s">
        <v>246</v>
      </c>
      <c r="C22" s="55" t="s">
        <v>48</v>
      </c>
      <c r="D22" s="56">
        <v>1989</v>
      </c>
      <c r="E22" s="57" t="s">
        <v>143</v>
      </c>
      <c r="F22" s="58" t="s">
        <v>219</v>
      </c>
      <c r="G22" s="57">
        <v>4</v>
      </c>
      <c r="H22" s="57">
        <v>5</v>
      </c>
      <c r="I22" s="58" t="s">
        <v>247</v>
      </c>
      <c r="J22" s="57">
        <v>22</v>
      </c>
      <c r="K22" s="57" t="s">
        <v>188</v>
      </c>
      <c r="L22" s="57" t="s">
        <v>248</v>
      </c>
      <c r="M22" s="58" t="s">
        <v>81</v>
      </c>
      <c r="N22" s="24" t="s">
        <v>143</v>
      </c>
    </row>
    <row r="23" spans="1:14" ht="10.5">
      <c r="A23" s="54">
        <v>13</v>
      </c>
      <c r="B23" s="55" t="s">
        <v>249</v>
      </c>
      <c r="C23" s="55" t="s">
        <v>45</v>
      </c>
      <c r="D23" s="56">
        <v>1989</v>
      </c>
      <c r="E23" s="57" t="s">
        <v>143</v>
      </c>
      <c r="F23" s="58" t="s">
        <v>250</v>
      </c>
      <c r="G23" s="57">
        <v>27</v>
      </c>
      <c r="H23" s="57">
        <v>27</v>
      </c>
      <c r="I23" s="58" t="s">
        <v>213</v>
      </c>
      <c r="J23" s="57">
        <v>4</v>
      </c>
      <c r="K23" s="57">
        <v>6</v>
      </c>
      <c r="L23" s="57">
        <v>162</v>
      </c>
      <c r="M23" s="59" t="s">
        <v>63</v>
      </c>
      <c r="N23" s="24" t="s">
        <v>143</v>
      </c>
    </row>
    <row r="24" spans="1:14" ht="10.5">
      <c r="A24" s="54">
        <v>14</v>
      </c>
      <c r="B24" s="55" t="s">
        <v>251</v>
      </c>
      <c r="C24" s="55" t="s">
        <v>23</v>
      </c>
      <c r="D24" s="56">
        <v>1988</v>
      </c>
      <c r="E24" s="57" t="s">
        <v>143</v>
      </c>
      <c r="F24" s="58" t="s">
        <v>252</v>
      </c>
      <c r="G24" s="57">
        <v>28</v>
      </c>
      <c r="H24" s="57">
        <v>28</v>
      </c>
      <c r="I24" s="58" t="s">
        <v>213</v>
      </c>
      <c r="J24" s="57">
        <v>4</v>
      </c>
      <c r="K24" s="57">
        <v>6</v>
      </c>
      <c r="L24" s="57">
        <v>168</v>
      </c>
      <c r="M24" s="59" t="s">
        <v>63</v>
      </c>
      <c r="N24" s="24" t="s">
        <v>143</v>
      </c>
    </row>
    <row r="25" spans="1:14" ht="10.5">
      <c r="A25" s="54">
        <v>15</v>
      </c>
      <c r="B25" s="55" t="s">
        <v>253</v>
      </c>
      <c r="C25" s="55" t="s">
        <v>31</v>
      </c>
      <c r="D25" s="56">
        <v>1989</v>
      </c>
      <c r="E25" s="57" t="s">
        <v>143</v>
      </c>
      <c r="F25" s="58" t="s">
        <v>213</v>
      </c>
      <c r="G25" s="57">
        <v>7</v>
      </c>
      <c r="H25" s="57" t="s">
        <v>214</v>
      </c>
      <c r="I25" s="58" t="s">
        <v>254</v>
      </c>
      <c r="J25" s="57">
        <v>16</v>
      </c>
      <c r="K25" s="57" t="s">
        <v>241</v>
      </c>
      <c r="L25" s="57" t="s">
        <v>255</v>
      </c>
      <c r="M25" s="59" t="s">
        <v>63</v>
      </c>
      <c r="N25" s="24" t="s">
        <v>143</v>
      </c>
    </row>
    <row r="26" spans="1:14" ht="10.5">
      <c r="A26" s="54">
        <v>16</v>
      </c>
      <c r="B26" s="55" t="s">
        <v>256</v>
      </c>
      <c r="C26" s="55" t="s">
        <v>45</v>
      </c>
      <c r="D26" s="56">
        <v>1989</v>
      </c>
      <c r="E26" s="57" t="s">
        <v>143</v>
      </c>
      <c r="F26" s="58" t="s">
        <v>213</v>
      </c>
      <c r="G26" s="57">
        <v>7</v>
      </c>
      <c r="H26" s="57" t="s">
        <v>214</v>
      </c>
      <c r="I26" s="58" t="s">
        <v>166</v>
      </c>
      <c r="J26" s="57">
        <v>18</v>
      </c>
      <c r="K26" s="57" t="s">
        <v>220</v>
      </c>
      <c r="L26" s="57" t="s">
        <v>257</v>
      </c>
      <c r="M26" s="59" t="s">
        <v>63</v>
      </c>
      <c r="N26" s="24">
        <v>1</v>
      </c>
    </row>
    <row r="27" spans="1:14" ht="10.5">
      <c r="A27" s="54">
        <v>17</v>
      </c>
      <c r="B27" s="55" t="s">
        <v>258</v>
      </c>
      <c r="C27" s="55" t="s">
        <v>210</v>
      </c>
      <c r="D27" s="56">
        <v>1989</v>
      </c>
      <c r="E27" s="57" t="s">
        <v>143</v>
      </c>
      <c r="F27" s="58" t="s">
        <v>240</v>
      </c>
      <c r="G27" s="57">
        <v>15</v>
      </c>
      <c r="H27" s="57" t="s">
        <v>241</v>
      </c>
      <c r="I27" s="58" t="s">
        <v>259</v>
      </c>
      <c r="J27" s="57">
        <v>14</v>
      </c>
      <c r="K27" s="57" t="s">
        <v>260</v>
      </c>
      <c r="L27" s="57" t="s">
        <v>261</v>
      </c>
      <c r="M27" s="59" t="s">
        <v>63</v>
      </c>
      <c r="N27" s="24">
        <v>1</v>
      </c>
    </row>
    <row r="28" spans="1:14" ht="10.5">
      <c r="A28" s="54">
        <v>18</v>
      </c>
      <c r="B28" s="55" t="s">
        <v>262</v>
      </c>
      <c r="C28" s="55" t="s">
        <v>23</v>
      </c>
      <c r="D28" s="56">
        <v>1988</v>
      </c>
      <c r="E28" s="57" t="s">
        <v>143</v>
      </c>
      <c r="F28" s="58" t="s">
        <v>213</v>
      </c>
      <c r="G28" s="57">
        <v>7</v>
      </c>
      <c r="H28" s="57" t="s">
        <v>214</v>
      </c>
      <c r="I28" s="58" t="s">
        <v>263</v>
      </c>
      <c r="J28" s="57">
        <v>25</v>
      </c>
      <c r="K28" s="57">
        <v>26</v>
      </c>
      <c r="L28" s="57">
        <v>273</v>
      </c>
      <c r="M28" s="59" t="s">
        <v>63</v>
      </c>
      <c r="N28" s="24">
        <v>1</v>
      </c>
    </row>
    <row r="29" spans="1:14" ht="10.5">
      <c r="A29" s="54">
        <v>19</v>
      </c>
      <c r="B29" s="55" t="s">
        <v>264</v>
      </c>
      <c r="C29" s="55" t="s">
        <v>57</v>
      </c>
      <c r="D29" s="56">
        <v>1988</v>
      </c>
      <c r="E29" s="57">
        <v>1</v>
      </c>
      <c r="F29" s="58" t="s">
        <v>265</v>
      </c>
      <c r="G29" s="57">
        <v>19</v>
      </c>
      <c r="H29" s="57">
        <v>19</v>
      </c>
      <c r="I29" s="58" t="s">
        <v>259</v>
      </c>
      <c r="J29" s="57">
        <v>14</v>
      </c>
      <c r="K29" s="57" t="s">
        <v>260</v>
      </c>
      <c r="L29" s="57" t="s">
        <v>266</v>
      </c>
      <c r="M29" s="59" t="s">
        <v>63</v>
      </c>
      <c r="N29" s="24">
        <v>1</v>
      </c>
    </row>
    <row r="30" spans="1:14" ht="10.5">
      <c r="A30" s="54">
        <v>20</v>
      </c>
      <c r="B30" s="55" t="s">
        <v>267</v>
      </c>
      <c r="C30" s="55" t="s">
        <v>23</v>
      </c>
      <c r="D30" s="56">
        <v>1989</v>
      </c>
      <c r="E30" s="57" t="s">
        <v>143</v>
      </c>
      <c r="F30" s="58" t="s">
        <v>240</v>
      </c>
      <c r="G30" s="57">
        <v>15</v>
      </c>
      <c r="H30" s="57" t="s">
        <v>241</v>
      </c>
      <c r="I30" s="58" t="s">
        <v>166</v>
      </c>
      <c r="J30" s="57">
        <v>18</v>
      </c>
      <c r="K30" s="57" t="s">
        <v>220</v>
      </c>
      <c r="L30" s="57" t="s">
        <v>268</v>
      </c>
      <c r="M30" s="59" t="s">
        <v>63</v>
      </c>
      <c r="N30" s="24">
        <v>1</v>
      </c>
    </row>
    <row r="31" spans="1:14" ht="10.5">
      <c r="A31" s="54">
        <v>21</v>
      </c>
      <c r="B31" s="55" t="s">
        <v>269</v>
      </c>
      <c r="C31" s="55" t="s">
        <v>118</v>
      </c>
      <c r="D31" s="56">
        <v>1989</v>
      </c>
      <c r="E31" s="57" t="s">
        <v>143</v>
      </c>
      <c r="F31" s="58" t="s">
        <v>270</v>
      </c>
      <c r="G31" s="57">
        <v>35</v>
      </c>
      <c r="H31" s="57">
        <v>36</v>
      </c>
      <c r="I31" s="58" t="s">
        <v>271</v>
      </c>
      <c r="J31" s="57">
        <v>13</v>
      </c>
      <c r="K31" s="57">
        <v>13</v>
      </c>
      <c r="L31" s="57">
        <v>468</v>
      </c>
      <c r="M31" s="59" t="s">
        <v>63</v>
      </c>
      <c r="N31" s="24">
        <v>1</v>
      </c>
    </row>
    <row r="32" spans="1:14" ht="10.5">
      <c r="A32" s="54">
        <v>22</v>
      </c>
      <c r="B32" s="55" t="s">
        <v>272</v>
      </c>
      <c r="C32" s="55" t="s">
        <v>71</v>
      </c>
      <c r="D32" s="56">
        <v>1988</v>
      </c>
      <c r="E32" s="57" t="s">
        <v>143</v>
      </c>
      <c r="F32" s="58" t="s">
        <v>259</v>
      </c>
      <c r="G32" s="57">
        <v>29</v>
      </c>
      <c r="H32" s="57">
        <v>29</v>
      </c>
      <c r="I32" s="58" t="s">
        <v>254</v>
      </c>
      <c r="J32" s="57">
        <v>16</v>
      </c>
      <c r="K32" s="57" t="s">
        <v>241</v>
      </c>
      <c r="L32" s="57" t="s">
        <v>273</v>
      </c>
      <c r="M32" s="59" t="s">
        <v>63</v>
      </c>
      <c r="N32" s="24">
        <v>1</v>
      </c>
    </row>
    <row r="33" spans="1:14" ht="10.5">
      <c r="A33" s="54">
        <v>23</v>
      </c>
      <c r="B33" s="55" t="s">
        <v>274</v>
      </c>
      <c r="C33" s="55" t="s">
        <v>40</v>
      </c>
      <c r="D33" s="56">
        <v>1989</v>
      </c>
      <c r="E33" s="57" t="s">
        <v>143</v>
      </c>
      <c r="F33" s="58" t="s">
        <v>275</v>
      </c>
      <c r="G33" s="57">
        <v>20</v>
      </c>
      <c r="H33" s="57">
        <v>22</v>
      </c>
      <c r="I33" s="58" t="s">
        <v>247</v>
      </c>
      <c r="J33" s="57">
        <v>22</v>
      </c>
      <c r="K33" s="57" t="s">
        <v>188</v>
      </c>
      <c r="L33" s="57">
        <v>495</v>
      </c>
      <c r="M33" s="59" t="s">
        <v>63</v>
      </c>
      <c r="N33" s="24">
        <v>1</v>
      </c>
    </row>
    <row r="34" spans="1:14" ht="10.5">
      <c r="A34" s="54">
        <v>24</v>
      </c>
      <c r="B34" s="55" t="s">
        <v>276</v>
      </c>
      <c r="C34" s="55" t="s">
        <v>23</v>
      </c>
      <c r="D34" s="56">
        <v>1988</v>
      </c>
      <c r="E34" s="57" t="s">
        <v>143</v>
      </c>
      <c r="F34" s="58" t="s">
        <v>275</v>
      </c>
      <c r="G34" s="57">
        <v>20</v>
      </c>
      <c r="H34" s="57">
        <v>22</v>
      </c>
      <c r="I34" s="58" t="s">
        <v>263</v>
      </c>
      <c r="J34" s="57">
        <v>25</v>
      </c>
      <c r="K34" s="57">
        <v>26</v>
      </c>
      <c r="L34" s="57">
        <v>572</v>
      </c>
      <c r="M34" s="59" t="s">
        <v>63</v>
      </c>
      <c r="N34" s="24">
        <v>1</v>
      </c>
    </row>
    <row r="35" spans="1:14" ht="10.5">
      <c r="A35" s="54">
        <v>25</v>
      </c>
      <c r="B35" s="55" t="s">
        <v>277</v>
      </c>
      <c r="C35" s="55" t="s">
        <v>23</v>
      </c>
      <c r="D35" s="56">
        <v>1988</v>
      </c>
      <c r="E35" s="57" t="s">
        <v>143</v>
      </c>
      <c r="F35" s="58" t="s">
        <v>278</v>
      </c>
      <c r="G35" s="57">
        <v>30</v>
      </c>
      <c r="H35" s="57" t="s">
        <v>279</v>
      </c>
      <c r="I35" s="58" t="s">
        <v>166</v>
      </c>
      <c r="J35" s="57">
        <v>18</v>
      </c>
      <c r="K35" s="57" t="s">
        <v>220</v>
      </c>
      <c r="L35" s="57" t="s">
        <v>280</v>
      </c>
      <c r="M35" s="59" t="s">
        <v>63</v>
      </c>
      <c r="N35" s="24">
        <v>1</v>
      </c>
    </row>
    <row r="36" spans="1:14" ht="10.5">
      <c r="A36" s="54">
        <v>26</v>
      </c>
      <c r="B36" s="55" t="s">
        <v>281</v>
      </c>
      <c r="C36" s="55" t="s">
        <v>57</v>
      </c>
      <c r="D36" s="56">
        <v>1989</v>
      </c>
      <c r="E36" s="57" t="s">
        <v>143</v>
      </c>
      <c r="F36" s="58" t="s">
        <v>282</v>
      </c>
      <c r="G36" s="57">
        <v>25</v>
      </c>
      <c r="H36" s="57" t="s">
        <v>283</v>
      </c>
      <c r="I36" s="58" t="s">
        <v>21</v>
      </c>
      <c r="J36" s="57">
        <v>24</v>
      </c>
      <c r="K36" s="57">
        <v>24</v>
      </c>
      <c r="L36" s="57">
        <v>612</v>
      </c>
      <c r="M36" s="59" t="s">
        <v>63</v>
      </c>
      <c r="N36" s="24">
        <v>1</v>
      </c>
    </row>
    <row r="37" spans="1:14" ht="10.5">
      <c r="A37" s="54">
        <v>27</v>
      </c>
      <c r="B37" s="55" t="s">
        <v>284</v>
      </c>
      <c r="C37" s="55" t="s">
        <v>48</v>
      </c>
      <c r="D37" s="56">
        <v>1989</v>
      </c>
      <c r="E37" s="57" t="s">
        <v>143</v>
      </c>
      <c r="F37" s="58" t="s">
        <v>240</v>
      </c>
      <c r="G37" s="57">
        <v>15</v>
      </c>
      <c r="H37" s="57" t="s">
        <v>241</v>
      </c>
      <c r="I37" s="58" t="s">
        <v>191</v>
      </c>
      <c r="J37" s="57">
        <v>37</v>
      </c>
      <c r="K37" s="57" t="s">
        <v>285</v>
      </c>
      <c r="L37" s="57" t="s">
        <v>286</v>
      </c>
      <c r="M37" s="59" t="s">
        <v>63</v>
      </c>
      <c r="N37" s="24">
        <v>1</v>
      </c>
    </row>
    <row r="38" spans="1:14" ht="10.5">
      <c r="A38" s="54">
        <v>28</v>
      </c>
      <c r="B38" s="55" t="s">
        <v>287</v>
      </c>
      <c r="C38" s="55" t="s">
        <v>68</v>
      </c>
      <c r="D38" s="56">
        <v>1988</v>
      </c>
      <c r="E38" s="57" t="s">
        <v>143</v>
      </c>
      <c r="F38" s="58" t="s">
        <v>275</v>
      </c>
      <c r="G38" s="57">
        <v>20</v>
      </c>
      <c r="H38" s="57">
        <v>22</v>
      </c>
      <c r="I38" s="58" t="s">
        <v>288</v>
      </c>
      <c r="J38" s="57">
        <v>28</v>
      </c>
      <c r="K38" s="57" t="s">
        <v>234</v>
      </c>
      <c r="L38" s="57">
        <v>693</v>
      </c>
      <c r="M38" s="59" t="s">
        <v>63</v>
      </c>
      <c r="N38" s="24">
        <v>1</v>
      </c>
    </row>
    <row r="39" spans="1:14" ht="10.5">
      <c r="A39" s="54">
        <v>28</v>
      </c>
      <c r="B39" s="55" t="s">
        <v>289</v>
      </c>
      <c r="C39" s="55" t="s">
        <v>210</v>
      </c>
      <c r="D39" s="56">
        <v>1989</v>
      </c>
      <c r="E39" s="57" t="s">
        <v>143</v>
      </c>
      <c r="F39" s="58" t="s">
        <v>275</v>
      </c>
      <c r="G39" s="57">
        <v>20</v>
      </c>
      <c r="H39" s="57">
        <v>22</v>
      </c>
      <c r="I39" s="58" t="s">
        <v>288</v>
      </c>
      <c r="J39" s="57">
        <v>28</v>
      </c>
      <c r="K39" s="57" t="s">
        <v>234</v>
      </c>
      <c r="L39" s="57">
        <v>693</v>
      </c>
      <c r="M39" s="59" t="s">
        <v>63</v>
      </c>
      <c r="N39" s="24">
        <v>1</v>
      </c>
    </row>
    <row r="40" spans="1:14" ht="10.5">
      <c r="A40" s="54">
        <v>30</v>
      </c>
      <c r="B40" s="55" t="s">
        <v>290</v>
      </c>
      <c r="C40" s="55" t="s">
        <v>31</v>
      </c>
      <c r="D40" s="56">
        <v>1989</v>
      </c>
      <c r="E40" s="57" t="s">
        <v>143</v>
      </c>
      <c r="F40" s="58" t="s">
        <v>282</v>
      </c>
      <c r="G40" s="57">
        <v>25</v>
      </c>
      <c r="H40" s="57" t="s">
        <v>283</v>
      </c>
      <c r="I40" s="58" t="s">
        <v>288</v>
      </c>
      <c r="J40" s="57">
        <v>28</v>
      </c>
      <c r="K40" s="57" t="s">
        <v>234</v>
      </c>
      <c r="L40" s="57" t="s">
        <v>291</v>
      </c>
      <c r="M40" s="59" t="s">
        <v>63</v>
      </c>
      <c r="N40" s="24">
        <v>1</v>
      </c>
    </row>
    <row r="41" spans="1:14" ht="10.5">
      <c r="A41" s="54">
        <v>31</v>
      </c>
      <c r="B41" s="55" t="s">
        <v>292</v>
      </c>
      <c r="C41" s="55" t="s">
        <v>51</v>
      </c>
      <c r="D41" s="56">
        <v>1989</v>
      </c>
      <c r="E41" s="57" t="s">
        <v>143</v>
      </c>
      <c r="F41" s="58" t="s">
        <v>293</v>
      </c>
      <c r="G41" s="57">
        <v>32</v>
      </c>
      <c r="H41" s="57">
        <v>32</v>
      </c>
      <c r="I41" s="58" t="s">
        <v>288</v>
      </c>
      <c r="J41" s="57">
        <v>28</v>
      </c>
      <c r="K41" s="57" t="s">
        <v>234</v>
      </c>
      <c r="L41" s="57">
        <v>1008</v>
      </c>
      <c r="M41" s="59" t="s">
        <v>63</v>
      </c>
      <c r="N41" s="24">
        <v>1</v>
      </c>
    </row>
    <row r="42" spans="1:14" ht="10.5">
      <c r="A42" s="54">
        <v>32</v>
      </c>
      <c r="B42" s="55" t="s">
        <v>294</v>
      </c>
      <c r="C42" s="55" t="s">
        <v>68</v>
      </c>
      <c r="D42" s="56">
        <v>1988</v>
      </c>
      <c r="E42" s="57" t="s">
        <v>143</v>
      </c>
      <c r="F42" s="58" t="s">
        <v>275</v>
      </c>
      <c r="G42" s="57">
        <v>20</v>
      </c>
      <c r="H42" s="57">
        <v>22</v>
      </c>
      <c r="I42" s="58" t="s">
        <v>91</v>
      </c>
      <c r="J42" s="57">
        <v>45</v>
      </c>
      <c r="K42" s="57">
        <v>46</v>
      </c>
      <c r="L42" s="57">
        <v>1012</v>
      </c>
      <c r="M42" s="59" t="s">
        <v>63</v>
      </c>
      <c r="N42" s="24">
        <v>1</v>
      </c>
    </row>
    <row r="43" spans="1:14" ht="10.5">
      <c r="A43" s="54">
        <v>33</v>
      </c>
      <c r="B43" s="55" t="s">
        <v>295</v>
      </c>
      <c r="C43" s="55" t="s">
        <v>31</v>
      </c>
      <c r="D43" s="56">
        <v>1988</v>
      </c>
      <c r="E43" s="57">
        <v>1</v>
      </c>
      <c r="F43" s="58" t="s">
        <v>288</v>
      </c>
      <c r="G43" s="57">
        <v>33</v>
      </c>
      <c r="H43" s="57">
        <v>33</v>
      </c>
      <c r="I43" s="58" t="s">
        <v>288</v>
      </c>
      <c r="J43" s="57">
        <v>28</v>
      </c>
      <c r="K43" s="57" t="s">
        <v>234</v>
      </c>
      <c r="L43" s="57" t="s">
        <v>296</v>
      </c>
      <c r="M43" s="59" t="s">
        <v>63</v>
      </c>
      <c r="N43" s="24">
        <v>1</v>
      </c>
    </row>
    <row r="44" spans="1:14" ht="10.5">
      <c r="A44" s="54">
        <v>34</v>
      </c>
      <c r="B44" s="55" t="s">
        <v>297</v>
      </c>
      <c r="C44" s="55" t="s">
        <v>23</v>
      </c>
      <c r="D44" s="56">
        <v>1989</v>
      </c>
      <c r="E44" s="57">
        <v>1</v>
      </c>
      <c r="F44" s="58" t="s">
        <v>145</v>
      </c>
      <c r="G44" s="57">
        <v>38</v>
      </c>
      <c r="H44" s="57" t="s">
        <v>298</v>
      </c>
      <c r="I44" s="58" t="s">
        <v>263</v>
      </c>
      <c r="J44" s="57">
        <v>25</v>
      </c>
      <c r="K44" s="57">
        <v>26</v>
      </c>
      <c r="L44" s="57">
        <v>1079</v>
      </c>
      <c r="M44" s="59" t="s">
        <v>63</v>
      </c>
      <c r="N44" s="24">
        <v>2</v>
      </c>
    </row>
    <row r="45" spans="1:14" ht="10.5">
      <c r="A45" s="54">
        <v>35</v>
      </c>
      <c r="B45" s="55" t="s">
        <v>299</v>
      </c>
      <c r="C45" s="55" t="s">
        <v>23</v>
      </c>
      <c r="D45" s="56">
        <v>1989</v>
      </c>
      <c r="E45" s="57">
        <v>2</v>
      </c>
      <c r="F45" s="58" t="s">
        <v>270</v>
      </c>
      <c r="G45" s="57">
        <v>35</v>
      </c>
      <c r="H45" s="57">
        <v>36</v>
      </c>
      <c r="I45" s="58" t="s">
        <v>288</v>
      </c>
      <c r="J45" s="57">
        <v>28</v>
      </c>
      <c r="K45" s="57" t="s">
        <v>234</v>
      </c>
      <c r="L45" s="57">
        <v>1134</v>
      </c>
      <c r="M45" s="59" t="s">
        <v>63</v>
      </c>
      <c r="N45" s="24">
        <v>2</v>
      </c>
    </row>
    <row r="46" spans="1:14" ht="10.5">
      <c r="A46" s="54">
        <v>36</v>
      </c>
      <c r="B46" s="55" t="s">
        <v>300</v>
      </c>
      <c r="C46" s="55" t="s">
        <v>31</v>
      </c>
      <c r="D46" s="56">
        <v>1988</v>
      </c>
      <c r="E46" s="57" t="s">
        <v>77</v>
      </c>
      <c r="F46" s="58" t="s">
        <v>278</v>
      </c>
      <c r="G46" s="57">
        <v>30</v>
      </c>
      <c r="H46" s="57" t="s">
        <v>279</v>
      </c>
      <c r="I46" s="58" t="s">
        <v>216</v>
      </c>
      <c r="J46" s="57">
        <v>41</v>
      </c>
      <c r="K46" s="57" t="s">
        <v>298</v>
      </c>
      <c r="L46" s="57" t="s">
        <v>301</v>
      </c>
      <c r="M46" s="59" t="s">
        <v>63</v>
      </c>
      <c r="N46" s="24">
        <v>2</v>
      </c>
    </row>
    <row r="47" spans="1:14" ht="10.5">
      <c r="A47" s="54">
        <v>37</v>
      </c>
      <c r="B47" s="55" t="s">
        <v>302</v>
      </c>
      <c r="C47" s="55" t="s">
        <v>31</v>
      </c>
      <c r="D47" s="56">
        <v>1989</v>
      </c>
      <c r="E47" s="57">
        <v>2</v>
      </c>
      <c r="F47" s="58" t="s">
        <v>270</v>
      </c>
      <c r="G47" s="57">
        <v>35</v>
      </c>
      <c r="H47" s="57">
        <v>36</v>
      </c>
      <c r="I47" s="58" t="s">
        <v>303</v>
      </c>
      <c r="J47" s="57">
        <v>36</v>
      </c>
      <c r="K47" s="57">
        <v>36</v>
      </c>
      <c r="L47" s="57">
        <v>1296</v>
      </c>
      <c r="M47" s="59" t="s">
        <v>63</v>
      </c>
      <c r="N47" s="24">
        <v>3</v>
      </c>
    </row>
    <row r="48" spans="1:14" ht="10.5">
      <c r="A48" s="54">
        <v>38</v>
      </c>
      <c r="B48" s="55" t="s">
        <v>304</v>
      </c>
      <c r="C48" s="55" t="s">
        <v>23</v>
      </c>
      <c r="D48" s="56">
        <v>1989</v>
      </c>
      <c r="E48" s="57" t="s">
        <v>143</v>
      </c>
      <c r="F48" s="58" t="s">
        <v>145</v>
      </c>
      <c r="G48" s="57">
        <v>38</v>
      </c>
      <c r="H48" s="57" t="s">
        <v>298</v>
      </c>
      <c r="I48" s="58" t="s">
        <v>288</v>
      </c>
      <c r="J48" s="57">
        <v>28</v>
      </c>
      <c r="K48" s="57" t="s">
        <v>234</v>
      </c>
      <c r="L48" s="57" t="s">
        <v>305</v>
      </c>
      <c r="M48" s="59" t="s">
        <v>63</v>
      </c>
      <c r="N48" s="24" t="s">
        <v>107</v>
      </c>
    </row>
    <row r="49" spans="1:14" ht="10.5">
      <c r="A49" s="54">
        <v>39</v>
      </c>
      <c r="B49" s="55" t="s">
        <v>306</v>
      </c>
      <c r="C49" s="55" t="s">
        <v>23</v>
      </c>
      <c r="D49" s="56">
        <v>1988</v>
      </c>
      <c r="E49" s="57">
        <v>1</v>
      </c>
      <c r="F49" s="58" t="s">
        <v>191</v>
      </c>
      <c r="G49" s="57">
        <v>34</v>
      </c>
      <c r="H49" s="57">
        <v>34</v>
      </c>
      <c r="I49" s="58" t="s">
        <v>307</v>
      </c>
      <c r="J49" s="57">
        <v>40</v>
      </c>
      <c r="K49" s="57">
        <v>40</v>
      </c>
      <c r="L49" s="57">
        <v>1360</v>
      </c>
      <c r="M49" s="59" t="s">
        <v>63</v>
      </c>
      <c r="N49" s="24" t="s">
        <v>111</v>
      </c>
    </row>
    <row r="50" spans="1:14" ht="10.5">
      <c r="A50" s="54">
        <v>40</v>
      </c>
      <c r="B50" s="55" t="s">
        <v>308</v>
      </c>
      <c r="C50" s="55" t="s">
        <v>23</v>
      </c>
      <c r="D50" s="56">
        <v>1988</v>
      </c>
      <c r="E50" s="57" t="s">
        <v>143</v>
      </c>
      <c r="F50" s="58" t="s">
        <v>102</v>
      </c>
      <c r="G50" s="57">
        <v>48</v>
      </c>
      <c r="H50" s="57" t="s">
        <v>309</v>
      </c>
      <c r="I50" s="58" t="s">
        <v>288</v>
      </c>
      <c r="J50" s="57">
        <v>28</v>
      </c>
      <c r="K50" s="57" t="s">
        <v>234</v>
      </c>
      <c r="L50" s="57" t="s">
        <v>310</v>
      </c>
      <c r="M50" s="59" t="s">
        <v>63</v>
      </c>
      <c r="N50" s="24" t="s">
        <v>111</v>
      </c>
    </row>
    <row r="51" spans="1:14" ht="10.5">
      <c r="A51" s="54">
        <v>41</v>
      </c>
      <c r="B51" s="55" t="s">
        <v>311</v>
      </c>
      <c r="C51" s="55" t="s">
        <v>45</v>
      </c>
      <c r="D51" s="56">
        <v>1989</v>
      </c>
      <c r="E51" s="57">
        <v>1</v>
      </c>
      <c r="F51" s="58" t="s">
        <v>145</v>
      </c>
      <c r="G51" s="57">
        <v>38</v>
      </c>
      <c r="H51" s="57" t="s">
        <v>298</v>
      </c>
      <c r="I51" s="58" t="s">
        <v>191</v>
      </c>
      <c r="J51" s="57">
        <v>37</v>
      </c>
      <c r="K51" s="57" t="s">
        <v>285</v>
      </c>
      <c r="L51" s="57" t="s">
        <v>312</v>
      </c>
      <c r="M51" s="59" t="s">
        <v>63</v>
      </c>
      <c r="N51" s="24" t="s">
        <v>111</v>
      </c>
    </row>
    <row r="52" spans="1:14" ht="10.5">
      <c r="A52" s="54">
        <v>42</v>
      </c>
      <c r="B52" s="55" t="s">
        <v>313</v>
      </c>
      <c r="C52" s="55" t="s">
        <v>57</v>
      </c>
      <c r="D52" s="56">
        <v>1988</v>
      </c>
      <c r="E52" s="57">
        <v>1</v>
      </c>
      <c r="F52" s="58" t="s">
        <v>145</v>
      </c>
      <c r="G52" s="57">
        <v>38</v>
      </c>
      <c r="H52" s="57" t="s">
        <v>298</v>
      </c>
      <c r="I52" s="58" t="s">
        <v>216</v>
      </c>
      <c r="J52" s="57">
        <v>41</v>
      </c>
      <c r="K52" s="57" t="s">
        <v>298</v>
      </c>
      <c r="L52" s="57" t="s">
        <v>314</v>
      </c>
      <c r="M52" s="59" t="s">
        <v>63</v>
      </c>
      <c r="N52" s="24" t="s">
        <v>111</v>
      </c>
    </row>
    <row r="53" spans="1:14" ht="10.5">
      <c r="A53" s="54">
        <v>43</v>
      </c>
      <c r="B53" s="55" t="s">
        <v>315</v>
      </c>
      <c r="C53" s="55" t="s">
        <v>31</v>
      </c>
      <c r="D53" s="56">
        <v>1988</v>
      </c>
      <c r="E53" s="57">
        <v>2</v>
      </c>
      <c r="F53" s="58" t="s">
        <v>32</v>
      </c>
      <c r="G53" s="57">
        <v>46</v>
      </c>
      <c r="H53" s="57">
        <v>46</v>
      </c>
      <c r="I53" s="58" t="s">
        <v>270</v>
      </c>
      <c r="J53" s="57">
        <v>39</v>
      </c>
      <c r="K53" s="57">
        <v>39</v>
      </c>
      <c r="L53" s="57">
        <v>1794</v>
      </c>
      <c r="M53" s="59" t="s">
        <v>63</v>
      </c>
      <c r="N53" s="24" t="s">
        <v>111</v>
      </c>
    </row>
    <row r="54" spans="1:14" ht="10.5">
      <c r="A54" s="54">
        <v>44</v>
      </c>
      <c r="B54" s="55" t="s">
        <v>316</v>
      </c>
      <c r="C54" s="55" t="s">
        <v>23</v>
      </c>
      <c r="D54" s="56">
        <v>1988</v>
      </c>
      <c r="E54" s="57" t="s">
        <v>143</v>
      </c>
      <c r="F54" s="58" t="s">
        <v>145</v>
      </c>
      <c r="G54" s="57">
        <v>38</v>
      </c>
      <c r="H54" s="57" t="s">
        <v>298</v>
      </c>
      <c r="I54" s="58" t="s">
        <v>32</v>
      </c>
      <c r="J54" s="57">
        <v>43</v>
      </c>
      <c r="K54" s="57" t="s">
        <v>317</v>
      </c>
      <c r="L54" s="57" t="s">
        <v>318</v>
      </c>
      <c r="M54" s="59" t="s">
        <v>63</v>
      </c>
      <c r="N54" s="24" t="s">
        <v>111</v>
      </c>
    </row>
    <row r="55" spans="1:14" ht="10.5">
      <c r="A55" s="54">
        <v>44</v>
      </c>
      <c r="B55" s="55" t="s">
        <v>319</v>
      </c>
      <c r="C55" s="55" t="s">
        <v>23</v>
      </c>
      <c r="D55" s="56">
        <v>1989</v>
      </c>
      <c r="E55" s="57">
        <v>1</v>
      </c>
      <c r="F55" s="58" t="s">
        <v>145</v>
      </c>
      <c r="G55" s="57">
        <v>38</v>
      </c>
      <c r="H55" s="57" t="s">
        <v>298</v>
      </c>
      <c r="I55" s="58" t="s">
        <v>32</v>
      </c>
      <c r="J55" s="57">
        <v>43</v>
      </c>
      <c r="K55" s="57" t="s">
        <v>317</v>
      </c>
      <c r="L55" s="57" t="s">
        <v>318</v>
      </c>
      <c r="M55" s="59" t="s">
        <v>63</v>
      </c>
      <c r="N55" s="24" t="s">
        <v>111</v>
      </c>
    </row>
    <row r="56" spans="1:14" ht="10.5">
      <c r="A56" s="54">
        <v>46</v>
      </c>
      <c r="B56" s="55" t="s">
        <v>320</v>
      </c>
      <c r="C56" s="55" t="s">
        <v>74</v>
      </c>
      <c r="D56" s="56">
        <v>1989</v>
      </c>
      <c r="E56" s="57">
        <v>1</v>
      </c>
      <c r="F56" s="58" t="s">
        <v>145</v>
      </c>
      <c r="G56" s="57">
        <v>38</v>
      </c>
      <c r="H56" s="57" t="s">
        <v>298</v>
      </c>
      <c r="I56" s="58" t="s">
        <v>91</v>
      </c>
      <c r="J56" s="57">
        <v>45</v>
      </c>
      <c r="K56" s="57">
        <v>46</v>
      </c>
      <c r="L56" s="57">
        <v>1909</v>
      </c>
      <c r="M56" s="59" t="s">
        <v>63</v>
      </c>
      <c r="N56" s="24" t="s">
        <v>111</v>
      </c>
    </row>
    <row r="57" spans="1:14" ht="10.5">
      <c r="A57" s="54">
        <v>47</v>
      </c>
      <c r="B57" s="55" t="s">
        <v>321</v>
      </c>
      <c r="C57" s="55" t="s">
        <v>175</v>
      </c>
      <c r="D57" s="56">
        <v>1988</v>
      </c>
      <c r="E57" s="57">
        <v>1</v>
      </c>
      <c r="F57" s="58" t="s">
        <v>145</v>
      </c>
      <c r="G57" s="57">
        <v>38</v>
      </c>
      <c r="H57" s="57" t="s">
        <v>298</v>
      </c>
      <c r="I57" s="58" t="s">
        <v>98</v>
      </c>
      <c r="J57" s="57">
        <v>48</v>
      </c>
      <c r="K57" s="57">
        <v>48</v>
      </c>
      <c r="L57" s="57">
        <v>1992</v>
      </c>
      <c r="M57" s="59" t="s">
        <v>63</v>
      </c>
      <c r="N57" s="24" t="s">
        <v>111</v>
      </c>
    </row>
    <row r="58" spans="1:14" ht="10.5">
      <c r="A58" s="54">
        <v>48</v>
      </c>
      <c r="B58" s="55" t="s">
        <v>322</v>
      </c>
      <c r="C58" s="55" t="s">
        <v>118</v>
      </c>
      <c r="D58" s="56">
        <v>1989</v>
      </c>
      <c r="E58" s="57" t="s">
        <v>119</v>
      </c>
      <c r="F58" s="58" t="s">
        <v>87</v>
      </c>
      <c r="G58" s="57">
        <v>47</v>
      </c>
      <c r="H58" s="57">
        <v>47</v>
      </c>
      <c r="I58" s="58" t="s">
        <v>91</v>
      </c>
      <c r="J58" s="57">
        <v>45</v>
      </c>
      <c r="K58" s="57">
        <v>46</v>
      </c>
      <c r="L58" s="57">
        <v>2162</v>
      </c>
      <c r="M58" s="59" t="s">
        <v>63</v>
      </c>
      <c r="N58" s="24" t="s">
        <v>111</v>
      </c>
    </row>
    <row r="59" spans="1:14" ht="10.5">
      <c r="A59" s="54">
        <v>49</v>
      </c>
      <c r="B59" s="55" t="s">
        <v>323</v>
      </c>
      <c r="C59" s="55" t="s">
        <v>134</v>
      </c>
      <c r="D59" s="56">
        <v>1989</v>
      </c>
      <c r="E59" s="57" t="s">
        <v>119</v>
      </c>
      <c r="F59" s="58" t="s">
        <v>102</v>
      </c>
      <c r="G59" s="57">
        <v>48</v>
      </c>
      <c r="H59" s="57" t="s">
        <v>309</v>
      </c>
      <c r="I59" s="58" t="s">
        <v>324</v>
      </c>
      <c r="J59" s="57">
        <v>49</v>
      </c>
      <c r="K59" s="57">
        <v>49</v>
      </c>
      <c r="L59" s="57" t="s">
        <v>325</v>
      </c>
      <c r="M59" s="59" t="s">
        <v>63</v>
      </c>
      <c r="N59" s="24" t="s">
        <v>111</v>
      </c>
    </row>
    <row r="60" spans="1:14" ht="11.25" thickBot="1">
      <c r="A60" s="61"/>
      <c r="B60" s="62" t="s">
        <v>326</v>
      </c>
      <c r="C60" s="62" t="s">
        <v>327</v>
      </c>
      <c r="D60" s="39">
        <v>1989</v>
      </c>
      <c r="E60" s="63">
        <v>3</v>
      </c>
      <c r="F60" s="64" t="s">
        <v>328</v>
      </c>
      <c r="G60" s="63"/>
      <c r="H60" s="63"/>
      <c r="I60" s="64" t="s">
        <v>328</v>
      </c>
      <c r="J60" s="63"/>
      <c r="K60" s="63"/>
      <c r="L60" s="63"/>
      <c r="M60" s="65" t="s">
        <v>63</v>
      </c>
      <c r="N60" s="38"/>
    </row>
    <row r="62" ht="12.75">
      <c r="A62" s="4" t="s">
        <v>137</v>
      </c>
    </row>
    <row r="64" ht="12.75">
      <c r="A64" s="4" t="s">
        <v>138</v>
      </c>
    </row>
  </sheetData>
  <mergeCells count="16">
    <mergeCell ref="C9:C10"/>
    <mergeCell ref="A3:B3"/>
    <mergeCell ref="D9:D10"/>
    <mergeCell ref="F9:H9"/>
    <mergeCell ref="A9:A10"/>
    <mergeCell ref="B9:B10"/>
    <mergeCell ref="I9:K9"/>
    <mergeCell ref="M9:M10"/>
    <mergeCell ref="E9:E10"/>
    <mergeCell ref="N9:N10"/>
    <mergeCell ref="A1:N1"/>
    <mergeCell ref="E3:N3"/>
    <mergeCell ref="A5:N5"/>
    <mergeCell ref="A7:N7"/>
    <mergeCell ref="A2:N2"/>
    <mergeCell ref="A4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B13" sqref="B13"/>
    </sheetView>
  </sheetViews>
  <sheetFormatPr defaultColWidth="9.140625" defaultRowHeight="12.75"/>
  <cols>
    <col min="1" max="1" width="6.00390625" style="1" bestFit="1" customWidth="1"/>
    <col min="2" max="2" width="25.28125" style="1" bestFit="1" customWidth="1"/>
    <col min="3" max="3" width="32.140625" style="1" bestFit="1" customWidth="1"/>
    <col min="4" max="4" width="5.57421875" style="5" bestFit="1" customWidth="1"/>
    <col min="5" max="5" width="7.00390625" style="6" bestFit="1" customWidth="1"/>
    <col min="6" max="6" width="6.8515625" style="6" bestFit="1" customWidth="1"/>
    <col min="7" max="7" width="5.8515625" style="6" bestFit="1" customWidth="1"/>
    <col min="8" max="8" width="6.421875" style="6" bestFit="1" customWidth="1"/>
    <col min="9" max="9" width="7.00390625" style="6" bestFit="1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7.00390625" style="1" bestFit="1" customWidth="1"/>
    <col min="14" max="14" width="5.421875" style="6" bestFit="1" customWidth="1"/>
    <col min="15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139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44"/>
      <c r="L9" s="7" t="s">
        <v>12</v>
      </c>
      <c r="M9" s="413" t="s">
        <v>13</v>
      </c>
      <c r="N9" s="374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40" t="s">
        <v>16</v>
      </c>
      <c r="L10" s="41" t="s">
        <v>17</v>
      </c>
      <c r="M10" s="373"/>
      <c r="N10" s="375"/>
    </row>
    <row r="11" spans="1:14" ht="10.5">
      <c r="A11" s="42">
        <v>1</v>
      </c>
      <c r="B11" s="43" t="s">
        <v>140</v>
      </c>
      <c r="C11" s="43" t="s">
        <v>23</v>
      </c>
      <c r="D11" s="44">
        <v>1988</v>
      </c>
      <c r="E11" s="45" t="s">
        <v>141</v>
      </c>
      <c r="F11" s="46" t="s">
        <v>19</v>
      </c>
      <c r="G11" s="45">
        <v>1</v>
      </c>
      <c r="H11" s="45" t="s">
        <v>142</v>
      </c>
      <c r="I11" s="46" t="s">
        <v>19</v>
      </c>
      <c r="J11" s="45">
        <v>1</v>
      </c>
      <c r="K11" s="45">
        <v>1</v>
      </c>
      <c r="L11" s="45" t="s">
        <v>142</v>
      </c>
      <c r="M11" s="46" t="s">
        <v>19</v>
      </c>
      <c r="N11" s="47" t="s">
        <v>143</v>
      </c>
    </row>
    <row r="12" spans="1:14" ht="10.5">
      <c r="A12" s="48">
        <v>2</v>
      </c>
      <c r="B12" s="49" t="s">
        <v>144</v>
      </c>
      <c r="C12" s="49" t="s">
        <v>31</v>
      </c>
      <c r="D12" s="50">
        <v>1989</v>
      </c>
      <c r="E12" s="51" t="s">
        <v>143</v>
      </c>
      <c r="F12" s="52" t="s">
        <v>19</v>
      </c>
      <c r="G12" s="51">
        <v>1</v>
      </c>
      <c r="H12" s="51" t="s">
        <v>142</v>
      </c>
      <c r="I12" s="52" t="s">
        <v>145</v>
      </c>
      <c r="J12" s="51">
        <v>2</v>
      </c>
      <c r="K12" s="51">
        <v>2</v>
      </c>
      <c r="L12" s="51">
        <v>5</v>
      </c>
      <c r="M12" s="52" t="s">
        <v>146</v>
      </c>
      <c r="N12" s="53" t="s">
        <v>143</v>
      </c>
    </row>
    <row r="13" spans="1:14" ht="10.5">
      <c r="A13" s="48">
        <v>3</v>
      </c>
      <c r="B13" s="49" t="s">
        <v>147</v>
      </c>
      <c r="C13" s="49" t="s">
        <v>40</v>
      </c>
      <c r="D13" s="50">
        <v>1989</v>
      </c>
      <c r="E13" s="51" t="s">
        <v>143</v>
      </c>
      <c r="F13" s="52" t="s">
        <v>19</v>
      </c>
      <c r="G13" s="51">
        <v>1</v>
      </c>
      <c r="H13" s="51" t="s">
        <v>142</v>
      </c>
      <c r="I13" s="52" t="s">
        <v>148</v>
      </c>
      <c r="J13" s="51">
        <v>4</v>
      </c>
      <c r="K13" s="51">
        <v>4</v>
      </c>
      <c r="L13" s="51">
        <v>10</v>
      </c>
      <c r="M13" s="52" t="s">
        <v>149</v>
      </c>
      <c r="N13" s="53" t="s">
        <v>143</v>
      </c>
    </row>
    <row r="14" spans="1:14" ht="10.5">
      <c r="A14" s="54">
        <v>4</v>
      </c>
      <c r="B14" s="55" t="s">
        <v>150</v>
      </c>
      <c r="C14" s="55" t="s">
        <v>57</v>
      </c>
      <c r="D14" s="56">
        <v>1989</v>
      </c>
      <c r="E14" s="57" t="s">
        <v>143</v>
      </c>
      <c r="F14" s="58" t="s">
        <v>19</v>
      </c>
      <c r="G14" s="57">
        <v>1</v>
      </c>
      <c r="H14" s="57" t="s">
        <v>142</v>
      </c>
      <c r="I14" s="58" t="s">
        <v>151</v>
      </c>
      <c r="J14" s="57">
        <v>13</v>
      </c>
      <c r="K14" s="57">
        <v>17</v>
      </c>
      <c r="L14" s="57" t="s">
        <v>152</v>
      </c>
      <c r="M14" s="58" t="s">
        <v>149</v>
      </c>
      <c r="N14" s="24" t="s">
        <v>143</v>
      </c>
    </row>
    <row r="15" spans="1:14" ht="10.5">
      <c r="A15" s="54">
        <v>5</v>
      </c>
      <c r="B15" s="55" t="s">
        <v>153</v>
      </c>
      <c r="C15" s="55" t="s">
        <v>23</v>
      </c>
      <c r="D15" s="56">
        <v>1988</v>
      </c>
      <c r="E15" s="57" t="s">
        <v>143</v>
      </c>
      <c r="F15" s="58" t="s">
        <v>154</v>
      </c>
      <c r="G15" s="57">
        <v>7</v>
      </c>
      <c r="H15" s="57">
        <v>7</v>
      </c>
      <c r="I15" s="58" t="s">
        <v>155</v>
      </c>
      <c r="J15" s="57">
        <v>24</v>
      </c>
      <c r="K15" s="57" t="s">
        <v>156</v>
      </c>
      <c r="L15" s="57" t="s">
        <v>157</v>
      </c>
      <c r="M15" s="58" t="s">
        <v>158</v>
      </c>
      <c r="N15" s="24" t="s">
        <v>143</v>
      </c>
    </row>
    <row r="16" spans="1:14" ht="10.5">
      <c r="A16" s="54">
        <v>6</v>
      </c>
      <c r="B16" s="55" t="s">
        <v>159</v>
      </c>
      <c r="C16" s="55" t="s">
        <v>68</v>
      </c>
      <c r="D16" s="56">
        <v>1988</v>
      </c>
      <c r="E16" s="57" t="s">
        <v>143</v>
      </c>
      <c r="F16" s="58" t="s">
        <v>160</v>
      </c>
      <c r="G16" s="57">
        <v>8</v>
      </c>
      <c r="H16" s="57" t="s">
        <v>161</v>
      </c>
      <c r="I16" s="58" t="s">
        <v>85</v>
      </c>
      <c r="J16" s="57">
        <v>3</v>
      </c>
      <c r="K16" s="57">
        <v>3</v>
      </c>
      <c r="L16" s="57" t="s">
        <v>162</v>
      </c>
      <c r="M16" s="58" t="s">
        <v>62</v>
      </c>
      <c r="N16" s="24" t="s">
        <v>143</v>
      </c>
    </row>
    <row r="17" spans="1:14" ht="10.5">
      <c r="A17" s="54">
        <v>7</v>
      </c>
      <c r="B17" s="55" t="s">
        <v>163</v>
      </c>
      <c r="C17" s="55" t="s">
        <v>23</v>
      </c>
      <c r="D17" s="56">
        <v>1989</v>
      </c>
      <c r="E17" s="57" t="s">
        <v>143</v>
      </c>
      <c r="F17" s="58" t="s">
        <v>164</v>
      </c>
      <c r="G17" s="57">
        <v>6</v>
      </c>
      <c r="H17" s="57">
        <v>6</v>
      </c>
      <c r="I17" s="58" t="s">
        <v>102</v>
      </c>
      <c r="J17" s="57">
        <v>5</v>
      </c>
      <c r="K17" s="57">
        <v>6</v>
      </c>
      <c r="L17" s="57">
        <v>36</v>
      </c>
      <c r="M17" s="58" t="s">
        <v>87</v>
      </c>
      <c r="N17" s="24" t="s">
        <v>143</v>
      </c>
    </row>
    <row r="18" spans="1:14" ht="10.5">
      <c r="A18" s="54">
        <v>8</v>
      </c>
      <c r="B18" s="55" t="s">
        <v>165</v>
      </c>
      <c r="C18" s="55" t="s">
        <v>23</v>
      </c>
      <c r="D18" s="56">
        <v>1988</v>
      </c>
      <c r="E18" s="57" t="s">
        <v>143</v>
      </c>
      <c r="F18" s="58" t="s">
        <v>166</v>
      </c>
      <c r="G18" s="57">
        <v>5</v>
      </c>
      <c r="H18" s="57">
        <v>5</v>
      </c>
      <c r="I18" s="58" t="s">
        <v>102</v>
      </c>
      <c r="J18" s="57">
        <v>5</v>
      </c>
      <c r="K18" s="57">
        <v>6</v>
      </c>
      <c r="L18" s="57">
        <v>30</v>
      </c>
      <c r="M18" s="58" t="s">
        <v>148</v>
      </c>
      <c r="N18" s="24" t="s">
        <v>143</v>
      </c>
    </row>
    <row r="19" spans="1:14" ht="10.5">
      <c r="A19" s="60" t="s">
        <v>167</v>
      </c>
      <c r="B19" s="55" t="s">
        <v>168</v>
      </c>
      <c r="C19" s="55" t="s">
        <v>169</v>
      </c>
      <c r="D19" s="56">
        <v>1989</v>
      </c>
      <c r="E19" s="57" t="s">
        <v>143</v>
      </c>
      <c r="F19" s="58" t="s">
        <v>160</v>
      </c>
      <c r="G19" s="57">
        <v>8</v>
      </c>
      <c r="H19" s="57" t="s">
        <v>161</v>
      </c>
      <c r="I19" s="58" t="s">
        <v>151</v>
      </c>
      <c r="J19" s="57">
        <v>13</v>
      </c>
      <c r="K19" s="57">
        <v>17</v>
      </c>
      <c r="L19" s="57" t="s">
        <v>170</v>
      </c>
      <c r="M19" s="58" t="s">
        <v>102</v>
      </c>
      <c r="N19" s="24" t="s">
        <v>143</v>
      </c>
    </row>
    <row r="20" spans="1:14" ht="10.5">
      <c r="A20" s="54">
        <v>9</v>
      </c>
      <c r="B20" s="55" t="s">
        <v>171</v>
      </c>
      <c r="C20" s="55" t="s">
        <v>45</v>
      </c>
      <c r="D20" s="56">
        <v>1988</v>
      </c>
      <c r="E20" s="57" t="s">
        <v>143</v>
      </c>
      <c r="F20" s="58" t="s">
        <v>145</v>
      </c>
      <c r="G20" s="57">
        <v>15</v>
      </c>
      <c r="H20" s="57">
        <v>15</v>
      </c>
      <c r="I20" s="58" t="s">
        <v>172</v>
      </c>
      <c r="J20" s="57">
        <v>10</v>
      </c>
      <c r="K20" s="57">
        <v>11</v>
      </c>
      <c r="L20" s="57">
        <v>165</v>
      </c>
      <c r="M20" s="58" t="s">
        <v>173</v>
      </c>
      <c r="N20" s="24" t="s">
        <v>143</v>
      </c>
    </row>
    <row r="21" spans="1:14" ht="10.5">
      <c r="A21" s="54">
        <v>10</v>
      </c>
      <c r="B21" s="55" t="s">
        <v>174</v>
      </c>
      <c r="C21" s="55" t="s">
        <v>175</v>
      </c>
      <c r="D21" s="56">
        <v>1988</v>
      </c>
      <c r="E21" s="57" t="s">
        <v>143</v>
      </c>
      <c r="F21" s="58" t="s">
        <v>160</v>
      </c>
      <c r="G21" s="57">
        <v>8</v>
      </c>
      <c r="H21" s="57" t="s">
        <v>161</v>
      </c>
      <c r="I21" s="58" t="s">
        <v>102</v>
      </c>
      <c r="J21" s="57">
        <v>5</v>
      </c>
      <c r="K21" s="57">
        <v>6</v>
      </c>
      <c r="L21" s="57">
        <v>57</v>
      </c>
      <c r="M21" s="58" t="s">
        <v>176</v>
      </c>
      <c r="N21" s="24">
        <v>1</v>
      </c>
    </row>
    <row r="22" spans="1:14" ht="10.5">
      <c r="A22" s="54">
        <v>11</v>
      </c>
      <c r="B22" s="55" t="s">
        <v>177</v>
      </c>
      <c r="C22" s="55" t="s">
        <v>23</v>
      </c>
      <c r="D22" s="56">
        <v>1989</v>
      </c>
      <c r="E22" s="57" t="s">
        <v>143</v>
      </c>
      <c r="F22" s="58" t="s">
        <v>21</v>
      </c>
      <c r="G22" s="57">
        <v>12</v>
      </c>
      <c r="H22" s="57" t="s">
        <v>37</v>
      </c>
      <c r="I22" s="58" t="s">
        <v>172</v>
      </c>
      <c r="J22" s="57">
        <v>10</v>
      </c>
      <c r="K22" s="57">
        <v>11</v>
      </c>
      <c r="L22" s="57" t="s">
        <v>178</v>
      </c>
      <c r="M22" s="58" t="s">
        <v>176</v>
      </c>
      <c r="N22" s="24">
        <v>1</v>
      </c>
    </row>
    <row r="23" spans="1:14" ht="10.5">
      <c r="A23" s="54">
        <v>12</v>
      </c>
      <c r="B23" s="55" t="s">
        <v>179</v>
      </c>
      <c r="C23" s="55" t="s">
        <v>51</v>
      </c>
      <c r="D23" s="56">
        <v>1989</v>
      </c>
      <c r="E23" s="57" t="s">
        <v>143</v>
      </c>
      <c r="F23" s="58" t="s">
        <v>148</v>
      </c>
      <c r="G23" s="57">
        <v>20</v>
      </c>
      <c r="H23" s="57">
        <v>20</v>
      </c>
      <c r="I23" s="58" t="s">
        <v>127</v>
      </c>
      <c r="J23" s="57">
        <v>8</v>
      </c>
      <c r="K23" s="57" t="s">
        <v>180</v>
      </c>
      <c r="L23" s="57">
        <v>170</v>
      </c>
      <c r="M23" s="58" t="s">
        <v>176</v>
      </c>
      <c r="N23" s="24">
        <v>1</v>
      </c>
    </row>
    <row r="24" spans="1:14" ht="10.5">
      <c r="A24" s="54">
        <v>13</v>
      </c>
      <c r="B24" s="55" t="s">
        <v>181</v>
      </c>
      <c r="C24" s="55" t="s">
        <v>23</v>
      </c>
      <c r="D24" s="56">
        <v>1988</v>
      </c>
      <c r="E24" s="57" t="s">
        <v>143</v>
      </c>
      <c r="F24" s="58" t="s">
        <v>81</v>
      </c>
      <c r="G24" s="57">
        <v>21</v>
      </c>
      <c r="H24" s="57">
        <v>23</v>
      </c>
      <c r="I24" s="58" t="s">
        <v>127</v>
      </c>
      <c r="J24" s="57">
        <v>8</v>
      </c>
      <c r="K24" s="57" t="s">
        <v>180</v>
      </c>
      <c r="L24" s="57" t="s">
        <v>182</v>
      </c>
      <c r="M24" s="59" t="s">
        <v>63</v>
      </c>
      <c r="N24" s="24">
        <v>1</v>
      </c>
    </row>
    <row r="25" spans="1:14" ht="10.5">
      <c r="A25" s="54">
        <v>14</v>
      </c>
      <c r="B25" s="55" t="s">
        <v>183</v>
      </c>
      <c r="C25" s="55" t="s">
        <v>48</v>
      </c>
      <c r="D25" s="56">
        <v>1989</v>
      </c>
      <c r="E25" s="57" t="s">
        <v>143</v>
      </c>
      <c r="F25" s="58" t="s">
        <v>46</v>
      </c>
      <c r="G25" s="57">
        <v>19</v>
      </c>
      <c r="H25" s="57">
        <v>19</v>
      </c>
      <c r="I25" s="58" t="s">
        <v>172</v>
      </c>
      <c r="J25" s="57">
        <v>10</v>
      </c>
      <c r="K25" s="57">
        <v>11</v>
      </c>
      <c r="L25" s="57">
        <v>209</v>
      </c>
      <c r="M25" s="59" t="s">
        <v>63</v>
      </c>
      <c r="N25" s="24">
        <v>1</v>
      </c>
    </row>
    <row r="26" spans="1:14" ht="10.5">
      <c r="A26" s="54">
        <v>15</v>
      </c>
      <c r="B26" s="55" t="s">
        <v>184</v>
      </c>
      <c r="C26" s="55" t="s">
        <v>79</v>
      </c>
      <c r="D26" s="56">
        <v>1989</v>
      </c>
      <c r="E26" s="57">
        <v>1</v>
      </c>
      <c r="F26" s="58" t="s">
        <v>21</v>
      </c>
      <c r="G26" s="57">
        <v>12</v>
      </c>
      <c r="H26" s="57" t="s">
        <v>37</v>
      </c>
      <c r="I26" s="58" t="s">
        <v>151</v>
      </c>
      <c r="J26" s="57">
        <v>13</v>
      </c>
      <c r="K26" s="57">
        <v>17</v>
      </c>
      <c r="L26" s="57" t="s">
        <v>185</v>
      </c>
      <c r="M26" s="59" t="s">
        <v>63</v>
      </c>
      <c r="N26" s="24">
        <v>1</v>
      </c>
    </row>
    <row r="27" spans="1:14" ht="10.5">
      <c r="A27" s="54">
        <v>16</v>
      </c>
      <c r="B27" s="55" t="s">
        <v>186</v>
      </c>
      <c r="C27" s="55" t="s">
        <v>34</v>
      </c>
      <c r="D27" s="56">
        <v>1988</v>
      </c>
      <c r="E27" s="57" t="s">
        <v>143</v>
      </c>
      <c r="F27" s="58" t="s">
        <v>160</v>
      </c>
      <c r="G27" s="57">
        <v>8</v>
      </c>
      <c r="H27" s="57" t="s">
        <v>161</v>
      </c>
      <c r="I27" s="58" t="s">
        <v>187</v>
      </c>
      <c r="J27" s="57">
        <v>22</v>
      </c>
      <c r="K27" s="57" t="s">
        <v>188</v>
      </c>
      <c r="L27" s="57" t="s">
        <v>189</v>
      </c>
      <c r="M27" s="59" t="s">
        <v>63</v>
      </c>
      <c r="N27" s="24">
        <v>1</v>
      </c>
    </row>
    <row r="28" spans="1:14" ht="10.5">
      <c r="A28" s="54">
        <v>17</v>
      </c>
      <c r="B28" s="55" t="s">
        <v>190</v>
      </c>
      <c r="C28" s="55" t="s">
        <v>118</v>
      </c>
      <c r="D28" s="56">
        <v>1989</v>
      </c>
      <c r="E28" s="57" t="s">
        <v>143</v>
      </c>
      <c r="F28" s="58" t="s">
        <v>191</v>
      </c>
      <c r="G28" s="57">
        <v>14</v>
      </c>
      <c r="H28" s="57">
        <v>14</v>
      </c>
      <c r="I28" s="58" t="s">
        <v>151</v>
      </c>
      <c r="J28" s="57">
        <v>13</v>
      </c>
      <c r="K28" s="57">
        <v>17</v>
      </c>
      <c r="L28" s="57">
        <v>238</v>
      </c>
      <c r="M28" s="59" t="s">
        <v>63</v>
      </c>
      <c r="N28" s="24">
        <v>1</v>
      </c>
    </row>
    <row r="29" spans="1:14" ht="10.5">
      <c r="A29" s="54">
        <v>18</v>
      </c>
      <c r="B29" s="55" t="s">
        <v>192</v>
      </c>
      <c r="C29" s="55" t="s">
        <v>31</v>
      </c>
      <c r="D29" s="56">
        <v>1989</v>
      </c>
      <c r="E29" s="57" t="s">
        <v>143</v>
      </c>
      <c r="F29" s="58" t="s">
        <v>193</v>
      </c>
      <c r="G29" s="57">
        <v>17</v>
      </c>
      <c r="H29" s="57">
        <v>17</v>
      </c>
      <c r="I29" s="58" t="s">
        <v>151</v>
      </c>
      <c r="J29" s="57">
        <v>13</v>
      </c>
      <c r="K29" s="57">
        <v>17</v>
      </c>
      <c r="L29" s="57">
        <v>289</v>
      </c>
      <c r="M29" s="59" t="s">
        <v>63</v>
      </c>
      <c r="N29" s="24">
        <v>1</v>
      </c>
    </row>
    <row r="30" spans="1:14" ht="10.5">
      <c r="A30" s="54">
        <v>19</v>
      </c>
      <c r="B30" s="55" t="s">
        <v>194</v>
      </c>
      <c r="C30" s="55" t="s">
        <v>57</v>
      </c>
      <c r="D30" s="56">
        <v>1989</v>
      </c>
      <c r="E30" s="57">
        <v>1</v>
      </c>
      <c r="F30" s="58" t="s">
        <v>91</v>
      </c>
      <c r="G30" s="57">
        <v>18</v>
      </c>
      <c r="H30" s="57">
        <v>18</v>
      </c>
      <c r="I30" s="58" t="s">
        <v>151</v>
      </c>
      <c r="J30" s="57">
        <v>13</v>
      </c>
      <c r="K30" s="57">
        <v>17</v>
      </c>
      <c r="L30" s="57">
        <v>306</v>
      </c>
      <c r="M30" s="59" t="s">
        <v>63</v>
      </c>
      <c r="N30" s="24">
        <v>2</v>
      </c>
    </row>
    <row r="31" spans="1:14" ht="10.5">
      <c r="A31" s="54">
        <v>20</v>
      </c>
      <c r="B31" s="55" t="s">
        <v>195</v>
      </c>
      <c r="C31" s="55" t="s">
        <v>118</v>
      </c>
      <c r="D31" s="56">
        <v>1989</v>
      </c>
      <c r="E31" s="57">
        <v>2</v>
      </c>
      <c r="F31" s="58" t="s">
        <v>196</v>
      </c>
      <c r="G31" s="57">
        <v>16</v>
      </c>
      <c r="H31" s="57">
        <v>16</v>
      </c>
      <c r="I31" s="58" t="s">
        <v>187</v>
      </c>
      <c r="J31" s="57">
        <v>22</v>
      </c>
      <c r="K31" s="57" t="s">
        <v>188</v>
      </c>
      <c r="L31" s="57">
        <v>360</v>
      </c>
      <c r="M31" s="59" t="s">
        <v>63</v>
      </c>
      <c r="N31" s="24">
        <v>2</v>
      </c>
    </row>
    <row r="32" spans="1:14" ht="10.5">
      <c r="A32" s="54">
        <v>21</v>
      </c>
      <c r="B32" s="55" t="s">
        <v>197</v>
      </c>
      <c r="C32" s="55" t="s">
        <v>31</v>
      </c>
      <c r="D32" s="56">
        <v>1989</v>
      </c>
      <c r="E32" s="57" t="s">
        <v>143</v>
      </c>
      <c r="F32" s="58" t="s">
        <v>81</v>
      </c>
      <c r="G32" s="57">
        <v>21</v>
      </c>
      <c r="H32" s="57">
        <v>23</v>
      </c>
      <c r="I32" s="58" t="s">
        <v>151</v>
      </c>
      <c r="J32" s="57">
        <v>13</v>
      </c>
      <c r="K32" s="57">
        <v>17</v>
      </c>
      <c r="L32" s="57">
        <v>391</v>
      </c>
      <c r="M32" s="59" t="s">
        <v>63</v>
      </c>
      <c r="N32" s="24">
        <v>3</v>
      </c>
    </row>
    <row r="33" spans="1:14" ht="10.5">
      <c r="A33" s="54">
        <v>21</v>
      </c>
      <c r="B33" s="55" t="s">
        <v>198</v>
      </c>
      <c r="C33" s="55" t="s">
        <v>23</v>
      </c>
      <c r="D33" s="56">
        <v>1989</v>
      </c>
      <c r="E33" s="57" t="s">
        <v>143</v>
      </c>
      <c r="F33" s="58" t="s">
        <v>81</v>
      </c>
      <c r="G33" s="57">
        <v>21</v>
      </c>
      <c r="H33" s="57">
        <v>23</v>
      </c>
      <c r="I33" s="58" t="s">
        <v>151</v>
      </c>
      <c r="J33" s="57">
        <v>13</v>
      </c>
      <c r="K33" s="57">
        <v>17</v>
      </c>
      <c r="L33" s="57">
        <v>391</v>
      </c>
      <c r="M33" s="59" t="s">
        <v>63</v>
      </c>
      <c r="N33" s="24">
        <v>3</v>
      </c>
    </row>
    <row r="34" spans="1:14" ht="10.5">
      <c r="A34" s="54">
        <v>23</v>
      </c>
      <c r="B34" s="55" t="s">
        <v>199</v>
      </c>
      <c r="C34" s="55" t="s">
        <v>23</v>
      </c>
      <c r="D34" s="56">
        <v>1989</v>
      </c>
      <c r="E34" s="57">
        <v>2</v>
      </c>
      <c r="F34" s="58" t="s">
        <v>98</v>
      </c>
      <c r="G34" s="57">
        <v>27</v>
      </c>
      <c r="H34" s="57">
        <v>27</v>
      </c>
      <c r="I34" s="58" t="s">
        <v>151</v>
      </c>
      <c r="J34" s="57">
        <v>13</v>
      </c>
      <c r="K34" s="57">
        <v>17</v>
      </c>
      <c r="L34" s="57">
        <v>459</v>
      </c>
      <c r="M34" s="59" t="s">
        <v>63</v>
      </c>
      <c r="N34" s="24" t="s">
        <v>111</v>
      </c>
    </row>
    <row r="35" spans="1:14" ht="10.5">
      <c r="A35" s="54">
        <v>24</v>
      </c>
      <c r="B35" s="55" t="s">
        <v>200</v>
      </c>
      <c r="C35" s="55" t="s">
        <v>134</v>
      </c>
      <c r="D35" s="56">
        <v>1988</v>
      </c>
      <c r="E35" s="57">
        <v>2</v>
      </c>
      <c r="F35" s="58" t="s">
        <v>81</v>
      </c>
      <c r="G35" s="57">
        <v>21</v>
      </c>
      <c r="H35" s="57">
        <v>23</v>
      </c>
      <c r="I35" s="58" t="s">
        <v>155</v>
      </c>
      <c r="J35" s="57">
        <v>24</v>
      </c>
      <c r="K35" s="57" t="s">
        <v>156</v>
      </c>
      <c r="L35" s="57" t="s">
        <v>201</v>
      </c>
      <c r="M35" s="59" t="s">
        <v>63</v>
      </c>
      <c r="N35" s="24" t="s">
        <v>111</v>
      </c>
    </row>
    <row r="36" spans="1:14" ht="10.5">
      <c r="A36" s="54">
        <v>25</v>
      </c>
      <c r="B36" s="55" t="s">
        <v>202</v>
      </c>
      <c r="C36" s="55" t="s">
        <v>45</v>
      </c>
      <c r="D36" s="56">
        <v>1989</v>
      </c>
      <c r="E36" s="57">
        <v>2</v>
      </c>
      <c r="F36" s="58" t="s">
        <v>81</v>
      </c>
      <c r="G36" s="57">
        <v>21</v>
      </c>
      <c r="H36" s="57">
        <v>23</v>
      </c>
      <c r="I36" s="58" t="s">
        <v>203</v>
      </c>
      <c r="J36" s="57">
        <v>26</v>
      </c>
      <c r="K36" s="57">
        <v>26</v>
      </c>
      <c r="L36" s="57">
        <v>598</v>
      </c>
      <c r="M36" s="59" t="s">
        <v>63</v>
      </c>
      <c r="N36" s="24" t="s">
        <v>111</v>
      </c>
    </row>
    <row r="37" spans="1:14" ht="10.5">
      <c r="A37" s="54">
        <v>26</v>
      </c>
      <c r="B37" s="55" t="s">
        <v>204</v>
      </c>
      <c r="C37" s="55" t="s">
        <v>23</v>
      </c>
      <c r="D37" s="56">
        <v>1989</v>
      </c>
      <c r="E37" s="57">
        <v>1</v>
      </c>
      <c r="F37" s="58" t="s">
        <v>65</v>
      </c>
      <c r="G37" s="57">
        <v>26</v>
      </c>
      <c r="H37" s="57">
        <v>26</v>
      </c>
      <c r="I37" s="58" t="s">
        <v>205</v>
      </c>
      <c r="J37" s="57">
        <v>27</v>
      </c>
      <c r="K37" s="57">
        <v>27</v>
      </c>
      <c r="L37" s="57">
        <v>702</v>
      </c>
      <c r="M37" s="59" t="s">
        <v>63</v>
      </c>
      <c r="N37" s="24" t="s">
        <v>111</v>
      </c>
    </row>
    <row r="38" spans="1:14" ht="11.25" thickBot="1">
      <c r="A38" s="61">
        <v>27</v>
      </c>
      <c r="B38" s="62" t="s">
        <v>206</v>
      </c>
      <c r="C38" s="62" t="s">
        <v>23</v>
      </c>
      <c r="D38" s="39">
        <v>1989</v>
      </c>
      <c r="E38" s="63">
        <v>2</v>
      </c>
      <c r="F38" s="64" t="s">
        <v>127</v>
      </c>
      <c r="G38" s="63">
        <v>28</v>
      </c>
      <c r="H38" s="63">
        <v>28</v>
      </c>
      <c r="I38" s="64" t="s">
        <v>207</v>
      </c>
      <c r="J38" s="63">
        <v>28</v>
      </c>
      <c r="K38" s="63">
        <v>28</v>
      </c>
      <c r="L38" s="63">
        <v>784</v>
      </c>
      <c r="M38" s="65" t="s">
        <v>63</v>
      </c>
      <c r="N38" s="38" t="s">
        <v>111</v>
      </c>
    </row>
    <row r="40" ht="12.75">
      <c r="A40" s="4" t="s">
        <v>137</v>
      </c>
    </row>
    <row r="42" ht="12.75">
      <c r="A42" s="4" t="s">
        <v>138</v>
      </c>
    </row>
  </sheetData>
  <mergeCells count="16">
    <mergeCell ref="M9:M10"/>
    <mergeCell ref="E9:E10"/>
    <mergeCell ref="A3:B3"/>
    <mergeCell ref="D9:D10"/>
    <mergeCell ref="F9:H9"/>
    <mergeCell ref="I9:K9"/>
    <mergeCell ref="N9:N10"/>
    <mergeCell ref="A9:A10"/>
    <mergeCell ref="A1:N1"/>
    <mergeCell ref="E3:N3"/>
    <mergeCell ref="A5:N5"/>
    <mergeCell ref="A7:N7"/>
    <mergeCell ref="A2:N2"/>
    <mergeCell ref="A4:N4"/>
    <mergeCell ref="B9:B10"/>
    <mergeCell ref="C9:C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workbookViewId="0" topLeftCell="A1">
      <selection activeCell="B13" sqref="B13"/>
    </sheetView>
  </sheetViews>
  <sheetFormatPr defaultColWidth="9.140625" defaultRowHeight="12.75"/>
  <cols>
    <col min="1" max="1" width="6.00390625" style="1" bestFit="1" customWidth="1"/>
    <col min="2" max="2" width="23.8515625" style="1" bestFit="1" customWidth="1"/>
    <col min="3" max="3" width="30.8515625" style="1" bestFit="1" customWidth="1"/>
    <col min="4" max="4" width="5.57421875" style="5" bestFit="1" customWidth="1"/>
    <col min="5" max="5" width="7.00390625" style="6" bestFit="1" customWidth="1"/>
    <col min="6" max="6" width="7.7109375" style="6" bestFit="1" customWidth="1"/>
    <col min="7" max="7" width="5.8515625" style="6" bestFit="1" customWidth="1"/>
    <col min="8" max="8" width="6.421875" style="6" bestFit="1" customWidth="1"/>
    <col min="9" max="9" width="7.7109375" style="6" bestFit="1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7.00390625" style="1" bestFit="1" customWidth="1"/>
    <col min="14" max="14" width="5.421875" style="6" bestFit="1" customWidth="1"/>
    <col min="15" max="19" width="0" style="1" hidden="1" customWidth="1"/>
    <col min="20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329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44"/>
      <c r="L9" s="7" t="s">
        <v>12</v>
      </c>
      <c r="M9" s="413" t="s">
        <v>13</v>
      </c>
      <c r="N9" s="374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40" t="s">
        <v>16</v>
      </c>
      <c r="L10" s="41" t="s">
        <v>17</v>
      </c>
      <c r="M10" s="373"/>
      <c r="N10" s="375"/>
    </row>
    <row r="11" spans="1:18" ht="12">
      <c r="A11" s="11">
        <v>1</v>
      </c>
      <c r="B11" s="12" t="s">
        <v>330</v>
      </c>
      <c r="C11" s="12" t="s">
        <v>68</v>
      </c>
      <c r="D11" s="13">
        <v>1990</v>
      </c>
      <c r="E11" s="14" t="s">
        <v>143</v>
      </c>
      <c r="F11" s="15" t="s">
        <v>19</v>
      </c>
      <c r="G11" s="14">
        <v>1</v>
      </c>
      <c r="H11" s="14">
        <v>5</v>
      </c>
      <c r="I11" s="15" t="s">
        <v>19</v>
      </c>
      <c r="J11" s="14">
        <v>1</v>
      </c>
      <c r="K11" s="14">
        <v>1</v>
      </c>
      <c r="L11" s="14">
        <v>5</v>
      </c>
      <c r="M11" s="67" t="s">
        <v>331</v>
      </c>
      <c r="N11" s="68" t="str">
        <f aca="true" t="shared" si="0" ref="N11:N42">IF(R11&gt;S$12,IF(R11&gt;S$13,IF(R11&gt;S$14,IF(R11&gt;S$15,IF(R11&gt;S$16,IF(R11&gt;S$17,IF(R11&gt;S$18,"-",O$18),O$17),O$16),O$15),O$14),O$13),O$12)</f>
        <v>КМС</v>
      </c>
      <c r="O11" s="69" t="s">
        <v>141</v>
      </c>
      <c r="P11" s="1">
        <f aca="true" t="shared" si="1" ref="P11:P19">COUNTIF($E$11:$E$69,O11)</f>
        <v>0</v>
      </c>
      <c r="Q11" s="1">
        <f aca="true" t="shared" si="2" ref="Q11:Q42">COUNTIF($A$11:$A$69,$A11)</f>
        <v>1</v>
      </c>
      <c r="R11" s="1">
        <f aca="true" t="shared" si="3" ref="R11:R42">A11+(Q11-1)/2</f>
        <v>1</v>
      </c>
    </row>
    <row r="12" spans="1:19" ht="12">
      <c r="A12" s="18">
        <v>2</v>
      </c>
      <c r="B12" s="19" t="s">
        <v>332</v>
      </c>
      <c r="C12" s="19" t="s">
        <v>34</v>
      </c>
      <c r="D12" s="20">
        <v>1991</v>
      </c>
      <c r="E12" s="21" t="s">
        <v>143</v>
      </c>
      <c r="F12" s="22" t="s">
        <v>19</v>
      </c>
      <c r="G12" s="21">
        <v>1</v>
      </c>
      <c r="H12" s="21">
        <v>5</v>
      </c>
      <c r="I12" s="22" t="s">
        <v>307</v>
      </c>
      <c r="J12" s="21">
        <v>3</v>
      </c>
      <c r="K12" s="21">
        <v>3</v>
      </c>
      <c r="L12" s="21">
        <v>15</v>
      </c>
      <c r="M12" s="70" t="s">
        <v>333</v>
      </c>
      <c r="N12" s="71" t="str">
        <f t="shared" si="0"/>
        <v>КМС</v>
      </c>
      <c r="O12" s="69" t="s">
        <v>143</v>
      </c>
      <c r="P12" s="1">
        <f t="shared" si="1"/>
        <v>18</v>
      </c>
      <c r="Q12" s="1">
        <f t="shared" si="2"/>
        <v>1</v>
      </c>
      <c r="R12" s="1">
        <f t="shared" si="3"/>
        <v>2</v>
      </c>
      <c r="S12" s="1">
        <f>0.8*P11+0.4*P12+0.2*P13</f>
        <v>11.8</v>
      </c>
    </row>
    <row r="13" spans="1:19" ht="12">
      <c r="A13" s="18">
        <v>3</v>
      </c>
      <c r="B13" s="19" t="s">
        <v>239</v>
      </c>
      <c r="C13" s="19" t="s">
        <v>48</v>
      </c>
      <c r="D13" s="20">
        <v>1990</v>
      </c>
      <c r="E13" s="21" t="s">
        <v>143</v>
      </c>
      <c r="F13" s="22" t="s">
        <v>19</v>
      </c>
      <c r="G13" s="21">
        <v>1</v>
      </c>
      <c r="H13" s="21">
        <v>5</v>
      </c>
      <c r="I13" s="22" t="s">
        <v>334</v>
      </c>
      <c r="J13" s="21">
        <v>2</v>
      </c>
      <c r="K13" s="21">
        <v>2</v>
      </c>
      <c r="L13" s="21">
        <v>10</v>
      </c>
      <c r="M13" s="70" t="s">
        <v>270</v>
      </c>
      <c r="N13" s="71" t="str">
        <f t="shared" si="0"/>
        <v>КМС</v>
      </c>
      <c r="O13" s="69">
        <v>1</v>
      </c>
      <c r="P13" s="1">
        <f t="shared" si="1"/>
        <v>23</v>
      </c>
      <c r="Q13" s="1">
        <f t="shared" si="2"/>
        <v>1</v>
      </c>
      <c r="R13" s="1">
        <f t="shared" si="3"/>
        <v>3</v>
      </c>
      <c r="S13" s="1">
        <f>S12+0.4*P12+0.4*P13+0.2*P14</f>
        <v>29.800000000000004</v>
      </c>
    </row>
    <row r="14" spans="1:19" ht="12">
      <c r="A14" s="25">
        <v>4</v>
      </c>
      <c r="B14" s="26" t="s">
        <v>335</v>
      </c>
      <c r="C14" s="26" t="s">
        <v>23</v>
      </c>
      <c r="D14" s="27">
        <v>1991</v>
      </c>
      <c r="E14" s="28" t="s">
        <v>143</v>
      </c>
      <c r="F14" s="29" t="s">
        <v>19</v>
      </c>
      <c r="G14" s="28">
        <v>1</v>
      </c>
      <c r="H14" s="28">
        <v>5</v>
      </c>
      <c r="I14" s="29" t="s">
        <v>75</v>
      </c>
      <c r="J14" s="28">
        <v>38</v>
      </c>
      <c r="K14" s="28">
        <v>38</v>
      </c>
      <c r="L14" s="28">
        <v>190</v>
      </c>
      <c r="M14" s="72" t="s">
        <v>336</v>
      </c>
      <c r="N14" s="73" t="str">
        <f t="shared" si="0"/>
        <v>КМС</v>
      </c>
      <c r="O14" s="69">
        <v>2</v>
      </c>
      <c r="P14" s="1">
        <f t="shared" si="1"/>
        <v>8</v>
      </c>
      <c r="Q14" s="1">
        <f t="shared" si="2"/>
        <v>1</v>
      </c>
      <c r="R14" s="1">
        <f t="shared" si="3"/>
        <v>4</v>
      </c>
      <c r="S14" s="1">
        <f>S13+0.2*P13+0.4*P14+0.2*P15</f>
        <v>38.60000000000001</v>
      </c>
    </row>
    <row r="15" spans="1:19" ht="12">
      <c r="A15" s="25">
        <v>5</v>
      </c>
      <c r="B15" s="26" t="s">
        <v>337</v>
      </c>
      <c r="C15" s="26" t="s">
        <v>34</v>
      </c>
      <c r="D15" s="27">
        <v>1990</v>
      </c>
      <c r="E15" s="28">
        <v>1</v>
      </c>
      <c r="F15" s="29" t="s">
        <v>19</v>
      </c>
      <c r="G15" s="28">
        <v>1</v>
      </c>
      <c r="H15" s="28">
        <v>5</v>
      </c>
      <c r="I15" s="29" t="s">
        <v>102</v>
      </c>
      <c r="J15" s="28">
        <v>20</v>
      </c>
      <c r="K15" s="28" t="s">
        <v>25</v>
      </c>
      <c r="L15" s="28" t="s">
        <v>338</v>
      </c>
      <c r="M15" s="72" t="s">
        <v>339</v>
      </c>
      <c r="N15" s="73" t="str">
        <f t="shared" si="0"/>
        <v>КМС</v>
      </c>
      <c r="O15" s="69">
        <v>3</v>
      </c>
      <c r="P15" s="1">
        <f t="shared" si="1"/>
        <v>5</v>
      </c>
      <c r="Q15" s="1">
        <f t="shared" si="2"/>
        <v>1</v>
      </c>
      <c r="R15" s="1">
        <f t="shared" si="3"/>
        <v>5</v>
      </c>
      <c r="S15" s="1">
        <f>S14+0.2*P14+0.4*P15+0.2*P16</f>
        <v>42.20000000000001</v>
      </c>
    </row>
    <row r="16" spans="1:19" ht="12">
      <c r="A16" s="25">
        <v>6</v>
      </c>
      <c r="B16" s="26" t="s">
        <v>340</v>
      </c>
      <c r="C16" s="26" t="s">
        <v>57</v>
      </c>
      <c r="D16" s="27">
        <v>1990</v>
      </c>
      <c r="E16" s="28" t="s">
        <v>143</v>
      </c>
      <c r="F16" s="29" t="s">
        <v>19</v>
      </c>
      <c r="G16" s="28">
        <v>1</v>
      </c>
      <c r="H16" s="28">
        <v>5</v>
      </c>
      <c r="I16" s="29" t="s">
        <v>341</v>
      </c>
      <c r="J16" s="28">
        <v>6</v>
      </c>
      <c r="K16" s="28">
        <v>8</v>
      </c>
      <c r="L16" s="28">
        <v>40</v>
      </c>
      <c r="M16" s="72" t="s">
        <v>146</v>
      </c>
      <c r="N16" s="73" t="str">
        <f t="shared" si="0"/>
        <v>КМС</v>
      </c>
      <c r="O16" s="69" t="s">
        <v>77</v>
      </c>
      <c r="P16" s="1">
        <f t="shared" si="1"/>
        <v>0</v>
      </c>
      <c r="Q16" s="1">
        <f t="shared" si="2"/>
        <v>1</v>
      </c>
      <c r="R16" s="1">
        <f t="shared" si="3"/>
        <v>6</v>
      </c>
      <c r="S16" s="1">
        <f>S15+0.2*P15+0.4*P16+0.2*P17</f>
        <v>43.40000000000001</v>
      </c>
    </row>
    <row r="17" spans="1:19" ht="12">
      <c r="A17" s="25">
        <v>7</v>
      </c>
      <c r="B17" s="26" t="s">
        <v>342</v>
      </c>
      <c r="C17" s="26" t="s">
        <v>48</v>
      </c>
      <c r="D17" s="27">
        <v>1990</v>
      </c>
      <c r="E17" s="28" t="s">
        <v>143</v>
      </c>
      <c r="F17" s="29" t="s">
        <v>19</v>
      </c>
      <c r="G17" s="28">
        <v>1</v>
      </c>
      <c r="H17" s="28">
        <v>5</v>
      </c>
      <c r="I17" s="29" t="s">
        <v>343</v>
      </c>
      <c r="J17" s="28">
        <v>5</v>
      </c>
      <c r="K17" s="28">
        <v>5</v>
      </c>
      <c r="L17" s="28">
        <v>25</v>
      </c>
      <c r="M17" s="72" t="s">
        <v>49</v>
      </c>
      <c r="N17" s="73" t="str">
        <f t="shared" si="0"/>
        <v>КМС</v>
      </c>
      <c r="O17" s="69" t="s">
        <v>35</v>
      </c>
      <c r="P17" s="1">
        <f t="shared" si="1"/>
        <v>1</v>
      </c>
      <c r="Q17" s="1">
        <f t="shared" si="2"/>
        <v>1</v>
      </c>
      <c r="R17" s="1">
        <f t="shared" si="3"/>
        <v>7</v>
      </c>
      <c r="S17" s="1">
        <f>S16+0.2*P16+0.4*P17+0.2*P18</f>
        <v>44.40000000000001</v>
      </c>
    </row>
    <row r="18" spans="1:19" ht="12">
      <c r="A18" s="25">
        <v>8</v>
      </c>
      <c r="B18" s="26" t="s">
        <v>344</v>
      </c>
      <c r="C18" s="26" t="s">
        <v>57</v>
      </c>
      <c r="D18" s="27">
        <v>1990</v>
      </c>
      <c r="E18" s="28" t="s">
        <v>143</v>
      </c>
      <c r="F18" s="29" t="s">
        <v>19</v>
      </c>
      <c r="G18" s="28">
        <v>1</v>
      </c>
      <c r="H18" s="28">
        <v>5</v>
      </c>
      <c r="I18" s="29" t="s">
        <v>341</v>
      </c>
      <c r="J18" s="28">
        <v>6</v>
      </c>
      <c r="K18" s="28">
        <v>8</v>
      </c>
      <c r="L18" s="28">
        <v>40</v>
      </c>
      <c r="M18" s="72" t="s">
        <v>149</v>
      </c>
      <c r="N18" s="73" t="str">
        <f t="shared" si="0"/>
        <v>КМС</v>
      </c>
      <c r="O18" s="69" t="s">
        <v>107</v>
      </c>
      <c r="P18" s="1">
        <f t="shared" si="1"/>
        <v>3</v>
      </c>
      <c r="Q18" s="1">
        <f t="shared" si="2"/>
        <v>1</v>
      </c>
      <c r="R18" s="1">
        <f t="shared" si="3"/>
        <v>8</v>
      </c>
      <c r="S18" s="1">
        <f>S17+0.2*P17+0.4*P18+0.2*P19</f>
        <v>46.00000000000002</v>
      </c>
    </row>
    <row r="19" spans="1:18" ht="12">
      <c r="A19" s="25">
        <v>9</v>
      </c>
      <c r="B19" s="26" t="s">
        <v>345</v>
      </c>
      <c r="C19" s="26" t="s">
        <v>346</v>
      </c>
      <c r="D19" s="27">
        <v>1990</v>
      </c>
      <c r="E19" s="28" t="s">
        <v>143</v>
      </c>
      <c r="F19" s="29" t="s">
        <v>347</v>
      </c>
      <c r="G19" s="28">
        <v>14</v>
      </c>
      <c r="H19" s="28">
        <v>14</v>
      </c>
      <c r="I19" s="29" t="s">
        <v>341</v>
      </c>
      <c r="J19" s="28">
        <v>6</v>
      </c>
      <c r="K19" s="28">
        <v>8</v>
      </c>
      <c r="L19" s="28">
        <v>112</v>
      </c>
      <c r="M19" s="72" t="s">
        <v>149</v>
      </c>
      <c r="N19" s="73" t="str">
        <f t="shared" si="0"/>
        <v>КМС</v>
      </c>
      <c r="O19" s="69" t="s">
        <v>119</v>
      </c>
      <c r="P19" s="1">
        <f t="shared" si="1"/>
        <v>1</v>
      </c>
      <c r="Q19" s="1">
        <f t="shared" si="2"/>
        <v>1</v>
      </c>
      <c r="R19" s="1">
        <f t="shared" si="3"/>
        <v>9</v>
      </c>
    </row>
    <row r="20" spans="1:18" ht="10.5">
      <c r="A20" s="25">
        <v>10</v>
      </c>
      <c r="B20" s="26" t="s">
        <v>348</v>
      </c>
      <c r="C20" s="26" t="s">
        <v>23</v>
      </c>
      <c r="D20" s="27">
        <v>1990</v>
      </c>
      <c r="E20" s="28" t="s">
        <v>143</v>
      </c>
      <c r="F20" s="29" t="s">
        <v>19</v>
      </c>
      <c r="G20" s="28">
        <v>1</v>
      </c>
      <c r="H20" s="28">
        <v>5</v>
      </c>
      <c r="I20" s="29" t="s">
        <v>341</v>
      </c>
      <c r="J20" s="28">
        <v>6</v>
      </c>
      <c r="K20" s="28">
        <v>8</v>
      </c>
      <c r="L20" s="28">
        <v>40</v>
      </c>
      <c r="M20" s="72" t="s">
        <v>349</v>
      </c>
      <c r="N20" s="73" t="str">
        <f t="shared" si="0"/>
        <v>КМС</v>
      </c>
      <c r="Q20" s="1">
        <f t="shared" si="2"/>
        <v>1</v>
      </c>
      <c r="R20" s="1">
        <f t="shared" si="3"/>
        <v>10</v>
      </c>
    </row>
    <row r="21" spans="1:18" ht="10.5">
      <c r="A21" s="25">
        <v>11</v>
      </c>
      <c r="B21" s="26" t="s">
        <v>350</v>
      </c>
      <c r="C21" s="26" t="s">
        <v>51</v>
      </c>
      <c r="D21" s="27">
        <v>1990</v>
      </c>
      <c r="E21" s="28">
        <v>1</v>
      </c>
      <c r="F21" s="29" t="s">
        <v>164</v>
      </c>
      <c r="G21" s="28">
        <v>11</v>
      </c>
      <c r="H21" s="28">
        <v>12</v>
      </c>
      <c r="I21" s="29" t="s">
        <v>32</v>
      </c>
      <c r="J21" s="28">
        <v>4</v>
      </c>
      <c r="K21" s="28">
        <v>4</v>
      </c>
      <c r="L21" s="28">
        <v>48</v>
      </c>
      <c r="M21" s="72" t="s">
        <v>158</v>
      </c>
      <c r="N21" s="73" t="str">
        <f t="shared" si="0"/>
        <v>КМС</v>
      </c>
      <c r="Q21" s="1">
        <f t="shared" si="2"/>
        <v>1</v>
      </c>
      <c r="R21" s="1">
        <f t="shared" si="3"/>
        <v>11</v>
      </c>
    </row>
    <row r="22" spans="1:18" ht="10.5">
      <c r="A22" s="25">
        <v>12</v>
      </c>
      <c r="B22" s="26" t="s">
        <v>351</v>
      </c>
      <c r="C22" s="26" t="s">
        <v>68</v>
      </c>
      <c r="D22" s="27">
        <v>1990</v>
      </c>
      <c r="E22" s="28" t="s">
        <v>143</v>
      </c>
      <c r="F22" s="29" t="s">
        <v>160</v>
      </c>
      <c r="G22" s="28">
        <v>17</v>
      </c>
      <c r="H22" s="28" t="s">
        <v>220</v>
      </c>
      <c r="I22" s="29" t="s">
        <v>94</v>
      </c>
      <c r="J22" s="28">
        <v>11</v>
      </c>
      <c r="K22" s="28">
        <v>11</v>
      </c>
      <c r="L22" s="28" t="s">
        <v>352</v>
      </c>
      <c r="M22" s="72" t="s">
        <v>158</v>
      </c>
      <c r="N22" s="73">
        <f t="shared" si="0"/>
        <v>1</v>
      </c>
      <c r="Q22" s="1">
        <f t="shared" si="2"/>
        <v>1</v>
      </c>
      <c r="R22" s="1">
        <f t="shared" si="3"/>
        <v>12</v>
      </c>
    </row>
    <row r="23" spans="1:18" ht="10.5">
      <c r="A23" s="25">
        <v>13</v>
      </c>
      <c r="B23" s="26" t="s">
        <v>353</v>
      </c>
      <c r="C23" s="26" t="s">
        <v>45</v>
      </c>
      <c r="D23" s="27">
        <v>1991</v>
      </c>
      <c r="E23" s="28">
        <v>1</v>
      </c>
      <c r="F23" s="29" t="s">
        <v>164</v>
      </c>
      <c r="G23" s="28">
        <v>11</v>
      </c>
      <c r="H23" s="28">
        <v>12</v>
      </c>
      <c r="I23" s="29" t="s">
        <v>354</v>
      </c>
      <c r="J23" s="28">
        <v>19</v>
      </c>
      <c r="K23" s="28">
        <v>19</v>
      </c>
      <c r="L23" s="28">
        <v>228</v>
      </c>
      <c r="M23" s="72" t="s">
        <v>63</v>
      </c>
      <c r="N23" s="73">
        <f t="shared" si="0"/>
        <v>1</v>
      </c>
      <c r="Q23" s="1">
        <f t="shared" si="2"/>
        <v>1</v>
      </c>
      <c r="R23" s="1">
        <f t="shared" si="3"/>
        <v>13</v>
      </c>
    </row>
    <row r="24" spans="1:18" ht="10.5">
      <c r="A24" s="25">
        <v>14</v>
      </c>
      <c r="B24" s="26" t="s">
        <v>355</v>
      </c>
      <c r="C24" s="26" t="s">
        <v>210</v>
      </c>
      <c r="D24" s="27">
        <v>1990</v>
      </c>
      <c r="E24" s="28" t="s">
        <v>143</v>
      </c>
      <c r="F24" s="29" t="s">
        <v>356</v>
      </c>
      <c r="G24" s="28">
        <v>30</v>
      </c>
      <c r="H24" s="28">
        <v>30</v>
      </c>
      <c r="I24" s="29" t="s">
        <v>341</v>
      </c>
      <c r="J24" s="28">
        <v>6</v>
      </c>
      <c r="K24" s="28">
        <v>8</v>
      </c>
      <c r="L24" s="28">
        <v>240</v>
      </c>
      <c r="M24" s="72" t="s">
        <v>63</v>
      </c>
      <c r="N24" s="73">
        <f t="shared" si="0"/>
        <v>1</v>
      </c>
      <c r="Q24" s="1">
        <f t="shared" si="2"/>
        <v>1</v>
      </c>
      <c r="R24" s="1">
        <f t="shared" si="3"/>
        <v>14</v>
      </c>
    </row>
    <row r="25" spans="1:18" ht="10.5">
      <c r="A25" s="25">
        <v>15</v>
      </c>
      <c r="B25" s="26" t="s">
        <v>357</v>
      </c>
      <c r="C25" s="26" t="s">
        <v>210</v>
      </c>
      <c r="D25" s="27">
        <v>1990</v>
      </c>
      <c r="E25" s="28">
        <v>1</v>
      </c>
      <c r="F25" s="29" t="s">
        <v>160</v>
      </c>
      <c r="G25" s="28">
        <v>17</v>
      </c>
      <c r="H25" s="28" t="s">
        <v>220</v>
      </c>
      <c r="I25" s="29" t="s">
        <v>85</v>
      </c>
      <c r="J25" s="28">
        <v>12</v>
      </c>
      <c r="K25" s="28">
        <v>13</v>
      </c>
      <c r="L25" s="28" t="s">
        <v>358</v>
      </c>
      <c r="M25" s="72" t="s">
        <v>63</v>
      </c>
      <c r="N25" s="73">
        <f t="shared" si="0"/>
        <v>1</v>
      </c>
      <c r="Q25" s="1">
        <f t="shared" si="2"/>
        <v>1</v>
      </c>
      <c r="R25" s="1">
        <f t="shared" si="3"/>
        <v>15</v>
      </c>
    </row>
    <row r="26" spans="1:18" ht="10.5">
      <c r="A26" s="25">
        <v>16</v>
      </c>
      <c r="B26" s="26" t="s">
        <v>359</v>
      </c>
      <c r="C26" s="26" t="s">
        <v>218</v>
      </c>
      <c r="D26" s="27">
        <v>1990</v>
      </c>
      <c r="E26" s="28">
        <v>1</v>
      </c>
      <c r="F26" s="29" t="s">
        <v>164</v>
      </c>
      <c r="G26" s="28">
        <v>11</v>
      </c>
      <c r="H26" s="28">
        <v>12</v>
      </c>
      <c r="I26" s="29" t="s">
        <v>102</v>
      </c>
      <c r="J26" s="28">
        <v>20</v>
      </c>
      <c r="K26" s="28" t="s">
        <v>25</v>
      </c>
      <c r="L26" s="28">
        <v>258</v>
      </c>
      <c r="M26" s="72" t="s">
        <v>63</v>
      </c>
      <c r="N26" s="73">
        <f t="shared" si="0"/>
        <v>1</v>
      </c>
      <c r="Q26" s="1">
        <f t="shared" si="2"/>
        <v>1</v>
      </c>
      <c r="R26" s="1">
        <f t="shared" si="3"/>
        <v>16</v>
      </c>
    </row>
    <row r="27" spans="1:18" ht="10.5">
      <c r="A27" s="25">
        <v>17</v>
      </c>
      <c r="B27" s="26" t="s">
        <v>360</v>
      </c>
      <c r="C27" s="26" t="s">
        <v>45</v>
      </c>
      <c r="D27" s="27">
        <v>1990</v>
      </c>
      <c r="E27" s="28">
        <v>2</v>
      </c>
      <c r="F27" s="29" t="s">
        <v>361</v>
      </c>
      <c r="G27" s="28">
        <v>23</v>
      </c>
      <c r="H27" s="28">
        <v>24</v>
      </c>
      <c r="I27" s="29" t="s">
        <v>85</v>
      </c>
      <c r="J27" s="28">
        <v>12</v>
      </c>
      <c r="K27" s="28">
        <v>13</v>
      </c>
      <c r="L27" s="28">
        <v>312</v>
      </c>
      <c r="M27" s="72" t="s">
        <v>63</v>
      </c>
      <c r="N27" s="73">
        <f t="shared" si="0"/>
        <v>1</v>
      </c>
      <c r="Q27" s="1">
        <f t="shared" si="2"/>
        <v>1</v>
      </c>
      <c r="R27" s="1">
        <f t="shared" si="3"/>
        <v>17</v>
      </c>
    </row>
    <row r="28" spans="1:18" ht="10.5">
      <c r="A28" s="25">
        <v>18</v>
      </c>
      <c r="B28" s="26" t="s">
        <v>362</v>
      </c>
      <c r="C28" s="26" t="s">
        <v>57</v>
      </c>
      <c r="D28" s="27">
        <v>1991</v>
      </c>
      <c r="E28" s="28">
        <v>1</v>
      </c>
      <c r="F28" s="29" t="s">
        <v>160</v>
      </c>
      <c r="G28" s="28">
        <v>17</v>
      </c>
      <c r="H28" s="28" t="s">
        <v>220</v>
      </c>
      <c r="I28" s="29" t="s">
        <v>148</v>
      </c>
      <c r="J28" s="28">
        <v>15</v>
      </c>
      <c r="K28" s="28" t="s">
        <v>241</v>
      </c>
      <c r="L28" s="28" t="s">
        <v>268</v>
      </c>
      <c r="M28" s="72" t="s">
        <v>63</v>
      </c>
      <c r="N28" s="73">
        <f t="shared" si="0"/>
        <v>1</v>
      </c>
      <c r="Q28" s="1">
        <f t="shared" si="2"/>
        <v>1</v>
      </c>
      <c r="R28" s="1">
        <f t="shared" si="3"/>
        <v>18</v>
      </c>
    </row>
    <row r="29" spans="1:18" ht="10.5">
      <c r="A29" s="25">
        <v>19</v>
      </c>
      <c r="B29" s="26" t="s">
        <v>363</v>
      </c>
      <c r="C29" s="26" t="s">
        <v>74</v>
      </c>
      <c r="D29" s="27">
        <v>1990</v>
      </c>
      <c r="E29" s="28">
        <v>1</v>
      </c>
      <c r="F29" s="29" t="s">
        <v>364</v>
      </c>
      <c r="G29" s="28">
        <v>28</v>
      </c>
      <c r="H29" s="28">
        <v>28</v>
      </c>
      <c r="I29" s="29" t="s">
        <v>85</v>
      </c>
      <c r="J29" s="28">
        <v>12</v>
      </c>
      <c r="K29" s="28">
        <v>13</v>
      </c>
      <c r="L29" s="28">
        <v>364</v>
      </c>
      <c r="M29" s="72" t="s">
        <v>63</v>
      </c>
      <c r="N29" s="73">
        <f t="shared" si="0"/>
        <v>1</v>
      </c>
      <c r="Q29" s="1">
        <f t="shared" si="2"/>
        <v>1</v>
      </c>
      <c r="R29" s="1">
        <f t="shared" si="3"/>
        <v>19</v>
      </c>
    </row>
    <row r="30" spans="1:18" ht="10.5">
      <c r="A30" s="25">
        <v>20</v>
      </c>
      <c r="B30" s="26" t="s">
        <v>365</v>
      </c>
      <c r="C30" s="26" t="s">
        <v>31</v>
      </c>
      <c r="D30" s="27">
        <v>1991</v>
      </c>
      <c r="E30" s="28">
        <v>1</v>
      </c>
      <c r="F30" s="29" t="s">
        <v>366</v>
      </c>
      <c r="G30" s="28">
        <v>26</v>
      </c>
      <c r="H30" s="28" t="s">
        <v>86</v>
      </c>
      <c r="I30" s="29" t="s">
        <v>148</v>
      </c>
      <c r="J30" s="28">
        <v>15</v>
      </c>
      <c r="K30" s="28" t="s">
        <v>241</v>
      </c>
      <c r="L30" s="28" t="s">
        <v>367</v>
      </c>
      <c r="M30" s="72" t="s">
        <v>63</v>
      </c>
      <c r="N30" s="73">
        <f t="shared" si="0"/>
        <v>1</v>
      </c>
      <c r="Q30" s="1">
        <f t="shared" si="2"/>
        <v>1</v>
      </c>
      <c r="R30" s="1">
        <f t="shared" si="3"/>
        <v>20</v>
      </c>
    </row>
    <row r="31" spans="1:18" ht="10.5">
      <c r="A31" s="74" t="s">
        <v>167</v>
      </c>
      <c r="B31" s="26" t="s">
        <v>368</v>
      </c>
      <c r="C31" s="26" t="s">
        <v>169</v>
      </c>
      <c r="D31" s="27">
        <v>1990</v>
      </c>
      <c r="E31" s="28">
        <v>1</v>
      </c>
      <c r="F31" s="29" t="s">
        <v>366</v>
      </c>
      <c r="G31" s="28">
        <v>26</v>
      </c>
      <c r="H31" s="28" t="s">
        <v>86</v>
      </c>
      <c r="I31" s="29" t="s">
        <v>148</v>
      </c>
      <c r="J31" s="28">
        <v>15</v>
      </c>
      <c r="K31" s="28" t="s">
        <v>241</v>
      </c>
      <c r="L31" s="28" t="s">
        <v>367</v>
      </c>
      <c r="M31" s="72" t="s">
        <v>63</v>
      </c>
      <c r="N31" s="73">
        <v>1</v>
      </c>
      <c r="Q31" s="1">
        <f t="shared" si="2"/>
        <v>2</v>
      </c>
      <c r="R31" s="1" t="e">
        <f t="shared" si="3"/>
        <v>#VALUE!</v>
      </c>
    </row>
    <row r="32" spans="1:18" ht="10.5">
      <c r="A32" s="25">
        <v>21</v>
      </c>
      <c r="B32" s="26" t="s">
        <v>369</v>
      </c>
      <c r="C32" s="26" t="s">
        <v>23</v>
      </c>
      <c r="D32" s="27">
        <v>1990</v>
      </c>
      <c r="E32" s="28" t="s">
        <v>143</v>
      </c>
      <c r="F32" s="29" t="s">
        <v>154</v>
      </c>
      <c r="G32" s="28">
        <v>15</v>
      </c>
      <c r="H32" s="28" t="s">
        <v>370</v>
      </c>
      <c r="I32" s="29" t="s">
        <v>371</v>
      </c>
      <c r="J32" s="28">
        <v>29</v>
      </c>
      <c r="K32" s="28">
        <v>29</v>
      </c>
      <c r="L32" s="28" t="s">
        <v>372</v>
      </c>
      <c r="M32" s="72" t="s">
        <v>63</v>
      </c>
      <c r="N32" s="73">
        <f t="shared" si="0"/>
        <v>1</v>
      </c>
      <c r="Q32" s="1">
        <f t="shared" si="2"/>
        <v>1</v>
      </c>
      <c r="R32" s="1">
        <f t="shared" si="3"/>
        <v>21</v>
      </c>
    </row>
    <row r="33" spans="1:18" ht="10.5">
      <c r="A33" s="25">
        <v>22</v>
      </c>
      <c r="B33" s="26" t="s">
        <v>373</v>
      </c>
      <c r="C33" s="26" t="s">
        <v>374</v>
      </c>
      <c r="D33" s="27">
        <v>1990</v>
      </c>
      <c r="E33" s="28" t="s">
        <v>143</v>
      </c>
      <c r="F33" s="29" t="s">
        <v>166</v>
      </c>
      <c r="G33" s="28">
        <v>10</v>
      </c>
      <c r="H33" s="28">
        <v>10</v>
      </c>
      <c r="I33" s="29" t="s">
        <v>187</v>
      </c>
      <c r="J33" s="28">
        <v>46</v>
      </c>
      <c r="K33" s="28" t="s">
        <v>375</v>
      </c>
      <c r="L33" s="28">
        <v>465</v>
      </c>
      <c r="M33" s="72" t="s">
        <v>63</v>
      </c>
      <c r="N33" s="73">
        <f t="shared" si="0"/>
        <v>1</v>
      </c>
      <c r="Q33" s="1">
        <f t="shared" si="2"/>
        <v>1</v>
      </c>
      <c r="R33" s="1">
        <f t="shared" si="3"/>
        <v>22</v>
      </c>
    </row>
    <row r="34" spans="1:18" ht="10.5">
      <c r="A34" s="25">
        <v>23</v>
      </c>
      <c r="B34" s="26" t="s">
        <v>376</v>
      </c>
      <c r="C34" s="26" t="s">
        <v>57</v>
      </c>
      <c r="D34" s="27">
        <v>1991</v>
      </c>
      <c r="E34" s="28">
        <v>1</v>
      </c>
      <c r="F34" s="29" t="s">
        <v>160</v>
      </c>
      <c r="G34" s="28">
        <v>17</v>
      </c>
      <c r="H34" s="28" t="s">
        <v>220</v>
      </c>
      <c r="I34" s="29" t="s">
        <v>53</v>
      </c>
      <c r="J34" s="28">
        <v>24</v>
      </c>
      <c r="K34" s="28">
        <v>26</v>
      </c>
      <c r="L34" s="28">
        <v>507</v>
      </c>
      <c r="M34" s="72" t="s">
        <v>63</v>
      </c>
      <c r="N34" s="73">
        <f t="shared" si="0"/>
        <v>1</v>
      </c>
      <c r="Q34" s="1">
        <f t="shared" si="2"/>
        <v>1</v>
      </c>
      <c r="R34" s="1">
        <f t="shared" si="3"/>
        <v>23</v>
      </c>
    </row>
    <row r="35" spans="1:18" ht="10.5">
      <c r="A35" s="25">
        <v>24</v>
      </c>
      <c r="B35" s="26" t="s">
        <v>377</v>
      </c>
      <c r="C35" s="26" t="s">
        <v>23</v>
      </c>
      <c r="D35" s="27">
        <v>1991</v>
      </c>
      <c r="E35" s="28" t="s">
        <v>143</v>
      </c>
      <c r="F35" s="29" t="s">
        <v>154</v>
      </c>
      <c r="G35" s="28">
        <v>15</v>
      </c>
      <c r="H35" s="28" t="s">
        <v>370</v>
      </c>
      <c r="I35" s="29" t="s">
        <v>127</v>
      </c>
      <c r="J35" s="28">
        <v>31</v>
      </c>
      <c r="K35" s="28">
        <v>33</v>
      </c>
      <c r="L35" s="28" t="s">
        <v>378</v>
      </c>
      <c r="M35" s="72" t="s">
        <v>63</v>
      </c>
      <c r="N35" s="73">
        <f t="shared" si="0"/>
        <v>1</v>
      </c>
      <c r="Q35" s="1">
        <f t="shared" si="2"/>
        <v>1</v>
      </c>
      <c r="R35" s="1">
        <f t="shared" si="3"/>
        <v>24</v>
      </c>
    </row>
    <row r="36" spans="1:18" ht="10.5">
      <c r="A36" s="25">
        <v>25</v>
      </c>
      <c r="B36" s="26" t="s">
        <v>379</v>
      </c>
      <c r="C36" s="26" t="s">
        <v>57</v>
      </c>
      <c r="D36" s="27">
        <v>1990</v>
      </c>
      <c r="E36" s="28">
        <v>1</v>
      </c>
      <c r="F36" s="29" t="s">
        <v>303</v>
      </c>
      <c r="G36" s="28">
        <v>37</v>
      </c>
      <c r="H36" s="28">
        <v>37</v>
      </c>
      <c r="I36" s="29" t="s">
        <v>148</v>
      </c>
      <c r="J36" s="28">
        <v>15</v>
      </c>
      <c r="K36" s="28" t="s">
        <v>241</v>
      </c>
      <c r="L36" s="28" t="s">
        <v>380</v>
      </c>
      <c r="M36" s="72" t="s">
        <v>63</v>
      </c>
      <c r="N36" s="73">
        <f t="shared" si="0"/>
        <v>1</v>
      </c>
      <c r="Q36" s="1">
        <f t="shared" si="2"/>
        <v>1</v>
      </c>
      <c r="R36" s="1">
        <f t="shared" si="3"/>
        <v>25</v>
      </c>
    </row>
    <row r="37" spans="1:18" ht="10.5">
      <c r="A37" s="25">
        <v>26</v>
      </c>
      <c r="B37" s="26" t="s">
        <v>381</v>
      </c>
      <c r="C37" s="26" t="s">
        <v>23</v>
      </c>
      <c r="D37" s="27">
        <v>1991</v>
      </c>
      <c r="E37" s="28">
        <v>1</v>
      </c>
      <c r="F37" s="29" t="s">
        <v>361</v>
      </c>
      <c r="G37" s="28">
        <v>23</v>
      </c>
      <c r="H37" s="28">
        <v>24</v>
      </c>
      <c r="I37" s="29" t="s">
        <v>53</v>
      </c>
      <c r="J37" s="28">
        <v>24</v>
      </c>
      <c r="K37" s="28">
        <v>26</v>
      </c>
      <c r="L37" s="28">
        <v>624</v>
      </c>
      <c r="M37" s="72" t="s">
        <v>63</v>
      </c>
      <c r="N37" s="73">
        <f t="shared" si="0"/>
        <v>1</v>
      </c>
      <c r="Q37" s="1">
        <f t="shared" si="2"/>
        <v>2</v>
      </c>
      <c r="R37" s="1">
        <f t="shared" si="3"/>
        <v>26.5</v>
      </c>
    </row>
    <row r="38" spans="1:18" ht="10.5">
      <c r="A38" s="25">
        <v>26</v>
      </c>
      <c r="B38" s="26" t="s">
        <v>382</v>
      </c>
      <c r="C38" s="26" t="s">
        <v>31</v>
      </c>
      <c r="D38" s="27">
        <v>1991</v>
      </c>
      <c r="E38" s="28">
        <v>1</v>
      </c>
      <c r="F38" s="29" t="s">
        <v>361</v>
      </c>
      <c r="G38" s="28">
        <v>23</v>
      </c>
      <c r="H38" s="28">
        <v>24</v>
      </c>
      <c r="I38" s="29" t="s">
        <v>53</v>
      </c>
      <c r="J38" s="28">
        <v>24</v>
      </c>
      <c r="K38" s="28">
        <v>26</v>
      </c>
      <c r="L38" s="28">
        <v>624</v>
      </c>
      <c r="M38" s="72" t="s">
        <v>63</v>
      </c>
      <c r="N38" s="73">
        <f t="shared" si="0"/>
        <v>1</v>
      </c>
      <c r="Q38" s="1">
        <f t="shared" si="2"/>
        <v>2</v>
      </c>
      <c r="R38" s="1">
        <f t="shared" si="3"/>
        <v>26.5</v>
      </c>
    </row>
    <row r="39" spans="1:18" ht="10.5">
      <c r="A39" s="25">
        <v>28</v>
      </c>
      <c r="B39" s="26" t="s">
        <v>383</v>
      </c>
      <c r="C39" s="26" t="s">
        <v>23</v>
      </c>
      <c r="D39" s="27">
        <v>1991</v>
      </c>
      <c r="E39" s="28">
        <v>1</v>
      </c>
      <c r="F39" s="29" t="s">
        <v>160</v>
      </c>
      <c r="G39" s="28">
        <v>17</v>
      </c>
      <c r="H39" s="28" t="s">
        <v>220</v>
      </c>
      <c r="I39" s="29" t="s">
        <v>127</v>
      </c>
      <c r="J39" s="28">
        <v>31</v>
      </c>
      <c r="K39" s="28">
        <v>33</v>
      </c>
      <c r="L39" s="28" t="s">
        <v>384</v>
      </c>
      <c r="M39" s="72" t="s">
        <v>63</v>
      </c>
      <c r="N39" s="73">
        <f t="shared" si="0"/>
        <v>1</v>
      </c>
      <c r="Q39" s="1">
        <f t="shared" si="2"/>
        <v>1</v>
      </c>
      <c r="R39" s="1">
        <f t="shared" si="3"/>
        <v>28</v>
      </c>
    </row>
    <row r="40" spans="1:18" ht="10.5">
      <c r="A40" s="25">
        <v>29</v>
      </c>
      <c r="B40" s="26" t="s">
        <v>385</v>
      </c>
      <c r="C40" s="26" t="s">
        <v>23</v>
      </c>
      <c r="D40" s="27">
        <v>1990</v>
      </c>
      <c r="E40" s="28" t="s">
        <v>143</v>
      </c>
      <c r="F40" s="29" t="s">
        <v>331</v>
      </c>
      <c r="G40" s="28">
        <v>31</v>
      </c>
      <c r="H40" s="28">
        <v>32</v>
      </c>
      <c r="I40" s="29" t="s">
        <v>102</v>
      </c>
      <c r="J40" s="28">
        <v>20</v>
      </c>
      <c r="K40" s="28" t="s">
        <v>25</v>
      </c>
      <c r="L40" s="28">
        <v>688</v>
      </c>
      <c r="M40" s="72" t="s">
        <v>63</v>
      </c>
      <c r="N40" s="73">
        <f t="shared" si="0"/>
        <v>1</v>
      </c>
      <c r="Q40" s="1">
        <f t="shared" si="2"/>
        <v>1</v>
      </c>
      <c r="R40" s="1">
        <f t="shared" si="3"/>
        <v>29</v>
      </c>
    </row>
    <row r="41" spans="1:18" ht="10.5">
      <c r="A41" s="74" t="s">
        <v>167</v>
      </c>
      <c r="B41" s="26" t="s">
        <v>386</v>
      </c>
      <c r="C41" s="26" t="s">
        <v>169</v>
      </c>
      <c r="D41" s="27">
        <v>1991</v>
      </c>
      <c r="E41" s="28">
        <v>2</v>
      </c>
      <c r="F41" s="29" t="s">
        <v>331</v>
      </c>
      <c r="G41" s="28">
        <v>31</v>
      </c>
      <c r="H41" s="28">
        <v>32</v>
      </c>
      <c r="I41" s="29" t="s">
        <v>102</v>
      </c>
      <c r="J41" s="28">
        <v>20</v>
      </c>
      <c r="K41" s="28" t="s">
        <v>25</v>
      </c>
      <c r="L41" s="28">
        <v>688</v>
      </c>
      <c r="M41" s="72" t="s">
        <v>63</v>
      </c>
      <c r="N41" s="73">
        <v>2</v>
      </c>
      <c r="Q41" s="1">
        <f t="shared" si="2"/>
        <v>2</v>
      </c>
      <c r="R41" s="1" t="e">
        <f t="shared" si="3"/>
        <v>#VALUE!</v>
      </c>
    </row>
    <row r="42" spans="1:18" ht="10.5">
      <c r="A42" s="25">
        <v>30</v>
      </c>
      <c r="B42" s="26" t="s">
        <v>387</v>
      </c>
      <c r="C42" s="26" t="s">
        <v>48</v>
      </c>
      <c r="D42" s="27">
        <v>1991</v>
      </c>
      <c r="E42" s="28">
        <v>1</v>
      </c>
      <c r="F42" s="29" t="s">
        <v>160</v>
      </c>
      <c r="G42" s="28">
        <v>17</v>
      </c>
      <c r="H42" s="28" t="s">
        <v>220</v>
      </c>
      <c r="I42" s="29" t="s">
        <v>151</v>
      </c>
      <c r="J42" s="28">
        <v>39</v>
      </c>
      <c r="K42" s="28">
        <v>42</v>
      </c>
      <c r="L42" s="28">
        <v>819</v>
      </c>
      <c r="M42" s="72" t="s">
        <v>63</v>
      </c>
      <c r="N42" s="73">
        <f t="shared" si="0"/>
        <v>2</v>
      </c>
      <c r="Q42" s="1">
        <f t="shared" si="2"/>
        <v>1</v>
      </c>
      <c r="R42" s="1">
        <f t="shared" si="3"/>
        <v>30</v>
      </c>
    </row>
    <row r="43" spans="1:18" ht="10.5">
      <c r="A43" s="25">
        <v>31</v>
      </c>
      <c r="B43" s="26" t="s">
        <v>388</v>
      </c>
      <c r="C43" s="26" t="s">
        <v>374</v>
      </c>
      <c r="D43" s="27">
        <v>1991</v>
      </c>
      <c r="E43" s="28">
        <v>1</v>
      </c>
      <c r="F43" s="29" t="s">
        <v>331</v>
      </c>
      <c r="G43" s="28">
        <v>31</v>
      </c>
      <c r="H43" s="28">
        <v>32</v>
      </c>
      <c r="I43" s="29" t="s">
        <v>53</v>
      </c>
      <c r="J43" s="28">
        <v>24</v>
      </c>
      <c r="K43" s="28">
        <v>26</v>
      </c>
      <c r="L43" s="28">
        <v>832</v>
      </c>
      <c r="M43" s="72" t="s">
        <v>63</v>
      </c>
      <c r="N43" s="73">
        <f aca="true" t="shared" si="4" ref="N43:N69">IF(R43&gt;S$12,IF(R43&gt;S$13,IF(R43&gt;S$14,IF(R43&gt;S$15,IF(R43&gt;S$16,IF(R43&gt;S$17,IF(R43&gt;S$18,"-",O$18),O$17),O$16),O$15),O$14),O$13),O$12)</f>
        <v>2</v>
      </c>
      <c r="Q43" s="1">
        <f aca="true" t="shared" si="5" ref="Q43:Q69">COUNTIF($A$11:$A$69,$A43)</f>
        <v>1</v>
      </c>
      <c r="R43" s="1">
        <f aca="true" t="shared" si="6" ref="R43:R69">A43+(Q43-1)/2</f>
        <v>31</v>
      </c>
    </row>
    <row r="44" spans="1:18" ht="10.5">
      <c r="A44" s="25">
        <v>32</v>
      </c>
      <c r="B44" s="26" t="s">
        <v>389</v>
      </c>
      <c r="C44" s="26" t="s">
        <v>23</v>
      </c>
      <c r="D44" s="27">
        <v>1990</v>
      </c>
      <c r="E44" s="28">
        <v>2</v>
      </c>
      <c r="F44" s="29" t="s">
        <v>390</v>
      </c>
      <c r="G44" s="28">
        <v>29</v>
      </c>
      <c r="H44" s="28">
        <v>29</v>
      </c>
      <c r="I44" s="29" t="s">
        <v>151</v>
      </c>
      <c r="J44" s="28">
        <v>39</v>
      </c>
      <c r="K44" s="28">
        <v>42</v>
      </c>
      <c r="L44" s="28">
        <v>1218</v>
      </c>
      <c r="M44" s="72" t="s">
        <v>63</v>
      </c>
      <c r="N44" s="73">
        <f t="shared" si="4"/>
        <v>2</v>
      </c>
      <c r="Q44" s="1">
        <f t="shared" si="5"/>
        <v>1</v>
      </c>
      <c r="R44" s="1">
        <f t="shared" si="6"/>
        <v>32</v>
      </c>
    </row>
    <row r="45" spans="1:18" ht="10.5">
      <c r="A45" s="25">
        <v>33</v>
      </c>
      <c r="B45" s="26" t="s">
        <v>391</v>
      </c>
      <c r="C45" s="26" t="s">
        <v>45</v>
      </c>
      <c r="D45" s="27">
        <v>1990</v>
      </c>
      <c r="E45" s="28">
        <v>3</v>
      </c>
      <c r="F45" s="29" t="s">
        <v>191</v>
      </c>
      <c r="G45" s="28">
        <v>38</v>
      </c>
      <c r="H45" s="28">
        <v>38</v>
      </c>
      <c r="I45" s="29" t="s">
        <v>127</v>
      </c>
      <c r="J45" s="28">
        <v>31</v>
      </c>
      <c r="K45" s="28">
        <v>33</v>
      </c>
      <c r="L45" s="28">
        <v>1254</v>
      </c>
      <c r="M45" s="72" t="s">
        <v>63</v>
      </c>
      <c r="N45" s="73">
        <f t="shared" si="4"/>
        <v>2</v>
      </c>
      <c r="Q45" s="1">
        <f t="shared" si="5"/>
        <v>1</v>
      </c>
      <c r="R45" s="1">
        <f t="shared" si="6"/>
        <v>33</v>
      </c>
    </row>
    <row r="46" spans="1:18" ht="10.5">
      <c r="A46" s="25">
        <v>34</v>
      </c>
      <c r="B46" s="26" t="s">
        <v>392</v>
      </c>
      <c r="C46" s="26" t="s">
        <v>210</v>
      </c>
      <c r="D46" s="27">
        <v>1990</v>
      </c>
      <c r="E46" s="28">
        <v>2</v>
      </c>
      <c r="F46" s="29" t="s">
        <v>81</v>
      </c>
      <c r="G46" s="28">
        <v>49</v>
      </c>
      <c r="H46" s="28" t="s">
        <v>393</v>
      </c>
      <c r="I46" s="29" t="s">
        <v>53</v>
      </c>
      <c r="J46" s="28">
        <v>24</v>
      </c>
      <c r="K46" s="28">
        <v>26</v>
      </c>
      <c r="L46" s="28">
        <v>1287</v>
      </c>
      <c r="M46" s="72" t="s">
        <v>63</v>
      </c>
      <c r="N46" s="73">
        <f t="shared" si="4"/>
        <v>2</v>
      </c>
      <c r="Q46" s="1">
        <f t="shared" si="5"/>
        <v>1</v>
      </c>
      <c r="R46" s="1">
        <f t="shared" si="6"/>
        <v>34</v>
      </c>
    </row>
    <row r="47" spans="1:18" ht="10.5">
      <c r="A47" s="25">
        <v>35</v>
      </c>
      <c r="B47" s="26" t="s">
        <v>394</v>
      </c>
      <c r="C47" s="26" t="s">
        <v>231</v>
      </c>
      <c r="D47" s="27">
        <v>1990</v>
      </c>
      <c r="E47" s="28">
        <v>1</v>
      </c>
      <c r="F47" s="29" t="s">
        <v>288</v>
      </c>
      <c r="G47" s="28">
        <v>36</v>
      </c>
      <c r="H47" s="28">
        <v>36</v>
      </c>
      <c r="I47" s="29" t="s">
        <v>172</v>
      </c>
      <c r="J47" s="28">
        <v>36</v>
      </c>
      <c r="K47" s="28" t="s">
        <v>395</v>
      </c>
      <c r="L47" s="28">
        <v>1314</v>
      </c>
      <c r="M47" s="72" t="s">
        <v>63</v>
      </c>
      <c r="N47" s="73">
        <f t="shared" si="4"/>
        <v>2</v>
      </c>
      <c r="Q47" s="1">
        <f t="shared" si="5"/>
        <v>1</v>
      </c>
      <c r="R47" s="1">
        <f t="shared" si="6"/>
        <v>35</v>
      </c>
    </row>
    <row r="48" spans="1:18" ht="10.5">
      <c r="A48" s="25">
        <v>36</v>
      </c>
      <c r="B48" s="26" t="s">
        <v>396</v>
      </c>
      <c r="C48" s="26" t="s">
        <v>57</v>
      </c>
      <c r="D48" s="27">
        <v>1991</v>
      </c>
      <c r="E48" s="28">
        <v>1</v>
      </c>
      <c r="F48" s="29" t="s">
        <v>32</v>
      </c>
      <c r="G48" s="28">
        <v>44</v>
      </c>
      <c r="H48" s="28">
        <v>44</v>
      </c>
      <c r="I48" s="29" t="s">
        <v>176</v>
      </c>
      <c r="J48" s="28">
        <v>30</v>
      </c>
      <c r="K48" s="28">
        <v>30</v>
      </c>
      <c r="L48" s="28">
        <v>1320</v>
      </c>
      <c r="M48" s="72" t="s">
        <v>63</v>
      </c>
      <c r="N48" s="73">
        <f t="shared" si="4"/>
        <v>2</v>
      </c>
      <c r="Q48" s="1">
        <f t="shared" si="5"/>
        <v>1</v>
      </c>
      <c r="R48" s="1">
        <f t="shared" si="6"/>
        <v>36</v>
      </c>
    </row>
    <row r="49" spans="1:18" ht="10.5">
      <c r="A49" s="25">
        <v>37</v>
      </c>
      <c r="B49" s="26" t="s">
        <v>397</v>
      </c>
      <c r="C49" s="26" t="s">
        <v>45</v>
      </c>
      <c r="D49" s="27">
        <v>1990</v>
      </c>
      <c r="E49" s="28">
        <v>2</v>
      </c>
      <c r="F49" s="29" t="s">
        <v>29</v>
      </c>
      <c r="G49" s="28">
        <v>41</v>
      </c>
      <c r="H49" s="28">
        <v>41</v>
      </c>
      <c r="I49" s="29" t="s">
        <v>127</v>
      </c>
      <c r="J49" s="28">
        <v>31</v>
      </c>
      <c r="K49" s="28">
        <v>33</v>
      </c>
      <c r="L49" s="28">
        <v>1353</v>
      </c>
      <c r="M49" s="72" t="s">
        <v>63</v>
      </c>
      <c r="N49" s="73">
        <f t="shared" si="4"/>
        <v>2</v>
      </c>
      <c r="Q49" s="1">
        <f t="shared" si="5"/>
        <v>1</v>
      </c>
      <c r="R49" s="1">
        <f t="shared" si="6"/>
        <v>37</v>
      </c>
    </row>
    <row r="50" spans="1:18" ht="10.5">
      <c r="A50" s="25">
        <v>38</v>
      </c>
      <c r="B50" s="26" t="s">
        <v>398</v>
      </c>
      <c r="C50" s="26" t="s">
        <v>48</v>
      </c>
      <c r="D50" s="27">
        <v>1991</v>
      </c>
      <c r="E50" s="28">
        <v>1</v>
      </c>
      <c r="F50" s="29" t="s">
        <v>216</v>
      </c>
      <c r="G50" s="28">
        <v>42</v>
      </c>
      <c r="H50" s="28" t="s">
        <v>152</v>
      </c>
      <c r="I50" s="29" t="s">
        <v>127</v>
      </c>
      <c r="J50" s="28">
        <v>31</v>
      </c>
      <c r="K50" s="28">
        <v>33</v>
      </c>
      <c r="L50" s="28" t="s">
        <v>399</v>
      </c>
      <c r="M50" s="72" t="s">
        <v>63</v>
      </c>
      <c r="N50" s="73">
        <f t="shared" si="4"/>
        <v>2</v>
      </c>
      <c r="Q50" s="1">
        <f t="shared" si="5"/>
        <v>1</v>
      </c>
      <c r="R50" s="1">
        <f t="shared" si="6"/>
        <v>38</v>
      </c>
    </row>
    <row r="51" spans="1:18" ht="10.5">
      <c r="A51" s="25">
        <v>39</v>
      </c>
      <c r="B51" s="26" t="s">
        <v>400</v>
      </c>
      <c r="C51" s="26" t="s">
        <v>23</v>
      </c>
      <c r="D51" s="27">
        <v>1990</v>
      </c>
      <c r="E51" s="28" t="s">
        <v>143</v>
      </c>
      <c r="F51" s="29" t="s">
        <v>263</v>
      </c>
      <c r="G51" s="28">
        <v>35</v>
      </c>
      <c r="H51" s="28">
        <v>35</v>
      </c>
      <c r="I51" s="29" t="s">
        <v>151</v>
      </c>
      <c r="J51" s="28">
        <v>39</v>
      </c>
      <c r="K51" s="28">
        <v>42</v>
      </c>
      <c r="L51" s="28">
        <v>1470</v>
      </c>
      <c r="M51" s="72" t="s">
        <v>63</v>
      </c>
      <c r="N51" s="73">
        <f t="shared" si="4"/>
        <v>3</v>
      </c>
      <c r="Q51" s="1">
        <f t="shared" si="5"/>
        <v>1</v>
      </c>
      <c r="R51" s="1">
        <f t="shared" si="6"/>
        <v>39</v>
      </c>
    </row>
    <row r="52" spans="1:18" ht="10.5">
      <c r="A52" s="25">
        <v>40</v>
      </c>
      <c r="B52" s="26" t="s">
        <v>401</v>
      </c>
      <c r="C52" s="26" t="s">
        <v>45</v>
      </c>
      <c r="D52" s="27">
        <v>1991</v>
      </c>
      <c r="E52" s="28">
        <v>1</v>
      </c>
      <c r="F52" s="29" t="s">
        <v>193</v>
      </c>
      <c r="G52" s="28">
        <v>45</v>
      </c>
      <c r="H52" s="28">
        <v>45</v>
      </c>
      <c r="I52" s="29" t="s">
        <v>172</v>
      </c>
      <c r="J52" s="28">
        <v>36</v>
      </c>
      <c r="K52" s="28" t="s">
        <v>395</v>
      </c>
      <c r="L52" s="28" t="s">
        <v>402</v>
      </c>
      <c r="M52" s="72" t="s">
        <v>63</v>
      </c>
      <c r="N52" s="73">
        <f t="shared" si="4"/>
        <v>3</v>
      </c>
      <c r="Q52" s="1">
        <f t="shared" si="5"/>
        <v>1</v>
      </c>
      <c r="R52" s="1">
        <f t="shared" si="6"/>
        <v>40</v>
      </c>
    </row>
    <row r="53" spans="1:18" ht="10.5">
      <c r="A53" s="25">
        <v>41</v>
      </c>
      <c r="B53" s="26" t="s">
        <v>403</v>
      </c>
      <c r="C53" s="26" t="s">
        <v>48</v>
      </c>
      <c r="D53" s="27">
        <v>1991</v>
      </c>
      <c r="E53" s="28">
        <v>3</v>
      </c>
      <c r="F53" s="29" t="s">
        <v>404</v>
      </c>
      <c r="G53" s="28">
        <v>34</v>
      </c>
      <c r="H53" s="28">
        <v>34</v>
      </c>
      <c r="I53" s="29" t="s">
        <v>155</v>
      </c>
      <c r="J53" s="28">
        <v>48</v>
      </c>
      <c r="K53" s="28">
        <v>49</v>
      </c>
      <c r="L53" s="28">
        <v>1666</v>
      </c>
      <c r="M53" s="72" t="s">
        <v>63</v>
      </c>
      <c r="N53" s="73">
        <f t="shared" si="4"/>
        <v>3</v>
      </c>
      <c r="Q53" s="1">
        <f t="shared" si="5"/>
        <v>1</v>
      </c>
      <c r="R53" s="1">
        <f t="shared" si="6"/>
        <v>41</v>
      </c>
    </row>
    <row r="54" spans="1:18" ht="10.5">
      <c r="A54" s="25">
        <v>42</v>
      </c>
      <c r="B54" s="26" t="s">
        <v>405</v>
      </c>
      <c r="C54" s="26" t="s">
        <v>406</v>
      </c>
      <c r="D54" s="27">
        <v>1991</v>
      </c>
      <c r="E54" s="28">
        <v>2</v>
      </c>
      <c r="F54" s="29" t="s">
        <v>216</v>
      </c>
      <c r="G54" s="28">
        <v>42</v>
      </c>
      <c r="H54" s="28" t="s">
        <v>152</v>
      </c>
      <c r="I54" s="29" t="s">
        <v>151</v>
      </c>
      <c r="J54" s="28">
        <v>39</v>
      </c>
      <c r="K54" s="28">
        <v>42</v>
      </c>
      <c r="L54" s="28">
        <v>1785</v>
      </c>
      <c r="M54" s="72" t="s">
        <v>63</v>
      </c>
      <c r="N54" s="73">
        <f t="shared" si="4"/>
        <v>3</v>
      </c>
      <c r="Q54" s="1">
        <f t="shared" si="5"/>
        <v>1</v>
      </c>
      <c r="R54" s="1">
        <f t="shared" si="6"/>
        <v>42</v>
      </c>
    </row>
    <row r="55" spans="1:18" ht="10.5">
      <c r="A55" s="25">
        <v>43</v>
      </c>
      <c r="B55" s="26" t="s">
        <v>407</v>
      </c>
      <c r="C55" s="26" t="s">
        <v>57</v>
      </c>
      <c r="D55" s="27">
        <v>1990</v>
      </c>
      <c r="E55" s="28" t="s">
        <v>143</v>
      </c>
      <c r="F55" s="29" t="s">
        <v>148</v>
      </c>
      <c r="G55" s="28">
        <v>46</v>
      </c>
      <c r="H55" s="28">
        <v>46</v>
      </c>
      <c r="I55" s="29" t="s">
        <v>151</v>
      </c>
      <c r="J55" s="28">
        <v>39</v>
      </c>
      <c r="K55" s="28">
        <v>42</v>
      </c>
      <c r="L55" s="28">
        <v>1932</v>
      </c>
      <c r="M55" s="72" t="s">
        <v>63</v>
      </c>
      <c r="N55" s="73" t="str">
        <f t="shared" si="4"/>
        <v>1ю</v>
      </c>
      <c r="Q55" s="1">
        <f t="shared" si="5"/>
        <v>1</v>
      </c>
      <c r="R55" s="1">
        <f t="shared" si="6"/>
        <v>43</v>
      </c>
    </row>
    <row r="56" spans="1:18" ht="10.5">
      <c r="A56" s="25">
        <v>44</v>
      </c>
      <c r="B56" s="26" t="s">
        <v>408</v>
      </c>
      <c r="C56" s="26" t="s">
        <v>57</v>
      </c>
      <c r="D56" s="27">
        <v>1990</v>
      </c>
      <c r="E56" s="28" t="s">
        <v>107</v>
      </c>
      <c r="F56" s="29" t="s">
        <v>102</v>
      </c>
      <c r="G56" s="28">
        <v>47</v>
      </c>
      <c r="H56" s="28">
        <v>47</v>
      </c>
      <c r="I56" s="29" t="s">
        <v>151</v>
      </c>
      <c r="J56" s="28">
        <v>39</v>
      </c>
      <c r="K56" s="28">
        <v>42</v>
      </c>
      <c r="L56" s="28">
        <v>1974</v>
      </c>
      <c r="M56" s="72" t="s">
        <v>63</v>
      </c>
      <c r="N56" s="73" t="str">
        <f t="shared" si="4"/>
        <v>2ю</v>
      </c>
      <c r="Q56" s="1">
        <f t="shared" si="5"/>
        <v>1</v>
      </c>
      <c r="R56" s="1">
        <f t="shared" si="6"/>
        <v>44</v>
      </c>
    </row>
    <row r="57" spans="1:18" ht="10.5">
      <c r="A57" s="25">
        <v>45</v>
      </c>
      <c r="B57" s="26" t="s">
        <v>409</v>
      </c>
      <c r="C57" s="26" t="s">
        <v>410</v>
      </c>
      <c r="D57" s="27">
        <v>1990</v>
      </c>
      <c r="E57" s="28">
        <v>1</v>
      </c>
      <c r="F57" s="29" t="s">
        <v>270</v>
      </c>
      <c r="G57" s="28">
        <v>39</v>
      </c>
      <c r="H57" s="28">
        <v>39</v>
      </c>
      <c r="I57" s="29" t="s">
        <v>203</v>
      </c>
      <c r="J57" s="28">
        <v>51</v>
      </c>
      <c r="K57" s="28">
        <v>51</v>
      </c>
      <c r="L57" s="28">
        <v>1989</v>
      </c>
      <c r="M57" s="72" t="s">
        <v>63</v>
      </c>
      <c r="N57" s="73" t="str">
        <f t="shared" si="4"/>
        <v>3ю</v>
      </c>
      <c r="Q57" s="1">
        <f t="shared" si="5"/>
        <v>1</v>
      </c>
      <c r="R57" s="1">
        <f t="shared" si="6"/>
        <v>45</v>
      </c>
    </row>
    <row r="58" spans="1:18" ht="10.5">
      <c r="A58" s="25">
        <v>46</v>
      </c>
      <c r="B58" s="26" t="s">
        <v>411</v>
      </c>
      <c r="C58" s="26" t="s">
        <v>74</v>
      </c>
      <c r="D58" s="27">
        <v>1991</v>
      </c>
      <c r="E58" s="28">
        <v>1</v>
      </c>
      <c r="F58" s="29" t="s">
        <v>53</v>
      </c>
      <c r="G58" s="28">
        <v>48</v>
      </c>
      <c r="H58" s="28">
        <v>48</v>
      </c>
      <c r="I58" s="29" t="s">
        <v>151</v>
      </c>
      <c r="J58" s="28">
        <v>39</v>
      </c>
      <c r="K58" s="28">
        <v>42</v>
      </c>
      <c r="L58" s="28">
        <v>2016</v>
      </c>
      <c r="M58" s="72" t="s">
        <v>63</v>
      </c>
      <c r="N58" s="73" t="str">
        <f t="shared" si="4"/>
        <v>3ю</v>
      </c>
      <c r="Q58" s="1">
        <f t="shared" si="5"/>
        <v>1</v>
      </c>
      <c r="R58" s="1">
        <f t="shared" si="6"/>
        <v>46</v>
      </c>
    </row>
    <row r="59" spans="1:18" ht="10.5">
      <c r="A59" s="25">
        <v>47</v>
      </c>
      <c r="B59" s="26" t="s">
        <v>412</v>
      </c>
      <c r="C59" s="26" t="s">
        <v>23</v>
      </c>
      <c r="D59" s="27">
        <v>1991</v>
      </c>
      <c r="E59" s="28">
        <v>2</v>
      </c>
      <c r="F59" s="29" t="s">
        <v>145</v>
      </c>
      <c r="G59" s="28">
        <v>40</v>
      </c>
      <c r="H59" s="28">
        <v>40</v>
      </c>
      <c r="I59" s="29" t="s">
        <v>413</v>
      </c>
      <c r="J59" s="28">
        <v>54</v>
      </c>
      <c r="K59" s="28" t="s">
        <v>414</v>
      </c>
      <c r="L59" s="28">
        <v>2180</v>
      </c>
      <c r="M59" s="72" t="s">
        <v>63</v>
      </c>
      <c r="N59" s="73" t="str">
        <f t="shared" si="4"/>
        <v>-</v>
      </c>
      <c r="Q59" s="1">
        <f t="shared" si="5"/>
        <v>1</v>
      </c>
      <c r="R59" s="1">
        <f t="shared" si="6"/>
        <v>47</v>
      </c>
    </row>
    <row r="60" spans="1:18" ht="10.5">
      <c r="A60" s="25">
        <v>48</v>
      </c>
      <c r="B60" s="26" t="s">
        <v>415</v>
      </c>
      <c r="C60" s="26" t="s">
        <v>346</v>
      </c>
      <c r="D60" s="27">
        <v>1991</v>
      </c>
      <c r="E60" s="28">
        <v>1</v>
      </c>
      <c r="F60" s="29" t="s">
        <v>65</v>
      </c>
      <c r="G60" s="28">
        <v>51</v>
      </c>
      <c r="H60" s="28">
        <v>52</v>
      </c>
      <c r="I60" s="29" t="s">
        <v>155</v>
      </c>
      <c r="J60" s="28">
        <v>48</v>
      </c>
      <c r="K60" s="28">
        <v>49</v>
      </c>
      <c r="L60" s="28">
        <v>2548</v>
      </c>
      <c r="M60" s="72" t="s">
        <v>63</v>
      </c>
      <c r="N60" s="73" t="str">
        <f t="shared" si="4"/>
        <v>-</v>
      </c>
      <c r="Q60" s="1">
        <f t="shared" si="5"/>
        <v>1</v>
      </c>
      <c r="R60" s="1">
        <f t="shared" si="6"/>
        <v>48</v>
      </c>
    </row>
    <row r="61" spans="1:18" ht="10.5">
      <c r="A61" s="25">
        <v>49</v>
      </c>
      <c r="B61" s="26" t="s">
        <v>416</v>
      </c>
      <c r="C61" s="26" t="s">
        <v>23</v>
      </c>
      <c r="D61" s="27">
        <v>1991</v>
      </c>
      <c r="E61" s="28">
        <v>3</v>
      </c>
      <c r="F61" s="29" t="s">
        <v>81</v>
      </c>
      <c r="G61" s="28">
        <v>49</v>
      </c>
      <c r="H61" s="28" t="s">
        <v>393</v>
      </c>
      <c r="I61" s="29" t="s">
        <v>205</v>
      </c>
      <c r="J61" s="28">
        <v>52</v>
      </c>
      <c r="K61" s="28" t="s">
        <v>417</v>
      </c>
      <c r="L61" s="28" t="s">
        <v>418</v>
      </c>
      <c r="M61" s="72" t="s">
        <v>63</v>
      </c>
      <c r="N61" s="73" t="str">
        <f t="shared" si="4"/>
        <v>-</v>
      </c>
      <c r="Q61" s="1">
        <f t="shared" si="5"/>
        <v>1</v>
      </c>
      <c r="R61" s="1">
        <f t="shared" si="6"/>
        <v>49</v>
      </c>
    </row>
    <row r="62" spans="1:18" ht="10.5">
      <c r="A62" s="25">
        <v>50</v>
      </c>
      <c r="B62" s="26" t="s">
        <v>419</v>
      </c>
      <c r="C62" s="26" t="s">
        <v>23</v>
      </c>
      <c r="D62" s="27">
        <v>1991</v>
      </c>
      <c r="E62" s="28" t="s">
        <v>143</v>
      </c>
      <c r="F62" s="29" t="s">
        <v>420</v>
      </c>
      <c r="G62" s="28">
        <v>55</v>
      </c>
      <c r="H62" s="28">
        <v>56</v>
      </c>
      <c r="I62" s="29" t="s">
        <v>187</v>
      </c>
      <c r="J62" s="28">
        <v>46</v>
      </c>
      <c r="K62" s="28" t="s">
        <v>375</v>
      </c>
      <c r="L62" s="28">
        <v>2604</v>
      </c>
      <c r="M62" s="72" t="s">
        <v>63</v>
      </c>
      <c r="N62" s="73" t="str">
        <f t="shared" si="4"/>
        <v>-</v>
      </c>
      <c r="Q62" s="1">
        <f t="shared" si="5"/>
        <v>1</v>
      </c>
      <c r="R62" s="1">
        <f t="shared" si="6"/>
        <v>50</v>
      </c>
    </row>
    <row r="63" spans="1:18" ht="10.5">
      <c r="A63" s="25">
        <v>51</v>
      </c>
      <c r="B63" s="26" t="s">
        <v>421</v>
      </c>
      <c r="C63" s="26" t="s">
        <v>23</v>
      </c>
      <c r="D63" s="27">
        <v>1991</v>
      </c>
      <c r="E63" s="28">
        <v>3</v>
      </c>
      <c r="F63" s="29" t="s">
        <v>65</v>
      </c>
      <c r="G63" s="28">
        <v>51</v>
      </c>
      <c r="H63" s="28">
        <v>52</v>
      </c>
      <c r="I63" s="29" t="s">
        <v>205</v>
      </c>
      <c r="J63" s="28">
        <v>52</v>
      </c>
      <c r="K63" s="28" t="s">
        <v>417</v>
      </c>
      <c r="L63" s="28">
        <v>2730</v>
      </c>
      <c r="M63" s="72" t="s">
        <v>63</v>
      </c>
      <c r="N63" s="73" t="str">
        <f t="shared" si="4"/>
        <v>-</v>
      </c>
      <c r="Q63" s="1">
        <f t="shared" si="5"/>
        <v>1</v>
      </c>
      <c r="R63" s="1">
        <f t="shared" si="6"/>
        <v>51</v>
      </c>
    </row>
    <row r="64" spans="1:18" ht="10.5">
      <c r="A64" s="25">
        <v>52</v>
      </c>
      <c r="B64" s="26" t="s">
        <v>422</v>
      </c>
      <c r="C64" s="26" t="s">
        <v>57</v>
      </c>
      <c r="D64" s="27">
        <v>1991</v>
      </c>
      <c r="E64" s="28" t="s">
        <v>35</v>
      </c>
      <c r="F64" s="29" t="s">
        <v>420</v>
      </c>
      <c r="G64" s="28">
        <v>55</v>
      </c>
      <c r="H64" s="28">
        <v>56</v>
      </c>
      <c r="I64" s="29" t="s">
        <v>155</v>
      </c>
      <c r="J64" s="28">
        <v>48</v>
      </c>
      <c r="K64" s="28">
        <v>49</v>
      </c>
      <c r="L64" s="28">
        <v>2744</v>
      </c>
      <c r="M64" s="72" t="s">
        <v>63</v>
      </c>
      <c r="N64" s="73" t="str">
        <f t="shared" si="4"/>
        <v>-</v>
      </c>
      <c r="Q64" s="1">
        <f t="shared" si="5"/>
        <v>1</v>
      </c>
      <c r="R64" s="1">
        <f t="shared" si="6"/>
        <v>52</v>
      </c>
    </row>
    <row r="65" spans="1:18" ht="10.5">
      <c r="A65" s="25">
        <v>53</v>
      </c>
      <c r="B65" s="26" t="s">
        <v>423</v>
      </c>
      <c r="C65" s="26" t="s">
        <v>23</v>
      </c>
      <c r="D65" s="27">
        <v>1991</v>
      </c>
      <c r="E65" s="28">
        <v>3</v>
      </c>
      <c r="F65" s="29" t="s">
        <v>187</v>
      </c>
      <c r="G65" s="28">
        <v>54</v>
      </c>
      <c r="H65" s="28">
        <v>54</v>
      </c>
      <c r="I65" s="29" t="s">
        <v>413</v>
      </c>
      <c r="J65" s="28">
        <v>54</v>
      </c>
      <c r="K65" s="28" t="s">
        <v>414</v>
      </c>
      <c r="L65" s="28">
        <v>2943</v>
      </c>
      <c r="M65" s="72" t="s">
        <v>63</v>
      </c>
      <c r="N65" s="73" t="str">
        <f t="shared" si="4"/>
        <v>-</v>
      </c>
      <c r="Q65" s="1">
        <f t="shared" si="5"/>
        <v>1</v>
      </c>
      <c r="R65" s="1">
        <f t="shared" si="6"/>
        <v>53</v>
      </c>
    </row>
    <row r="66" spans="1:18" ht="10.5">
      <c r="A66" s="25">
        <v>54</v>
      </c>
      <c r="B66" s="26" t="s">
        <v>424</v>
      </c>
      <c r="C66" s="26" t="s">
        <v>23</v>
      </c>
      <c r="D66" s="27">
        <v>1991</v>
      </c>
      <c r="E66" s="28">
        <v>2</v>
      </c>
      <c r="F66" s="29" t="s">
        <v>65</v>
      </c>
      <c r="G66" s="28">
        <v>51</v>
      </c>
      <c r="H66" s="28">
        <v>52</v>
      </c>
      <c r="I66" s="29" t="s">
        <v>425</v>
      </c>
      <c r="J66" s="28">
        <v>57</v>
      </c>
      <c r="K66" s="28" t="s">
        <v>426</v>
      </c>
      <c r="L66" s="28">
        <v>2990</v>
      </c>
      <c r="M66" s="72" t="s">
        <v>63</v>
      </c>
      <c r="N66" s="73" t="str">
        <f t="shared" si="4"/>
        <v>-</v>
      </c>
      <c r="Q66" s="1">
        <f t="shared" si="5"/>
        <v>1</v>
      </c>
      <c r="R66" s="1">
        <f t="shared" si="6"/>
        <v>54</v>
      </c>
    </row>
    <row r="67" spans="1:18" ht="10.5">
      <c r="A67" s="25">
        <v>55</v>
      </c>
      <c r="B67" s="26" t="s">
        <v>427</v>
      </c>
      <c r="C67" s="26" t="s">
        <v>40</v>
      </c>
      <c r="D67" s="27">
        <v>1991</v>
      </c>
      <c r="E67" s="28" t="s">
        <v>107</v>
      </c>
      <c r="F67" s="29" t="s">
        <v>420</v>
      </c>
      <c r="G67" s="28">
        <v>55</v>
      </c>
      <c r="H67" s="28">
        <v>56</v>
      </c>
      <c r="I67" s="29" t="s">
        <v>428</v>
      </c>
      <c r="J67" s="28">
        <v>56</v>
      </c>
      <c r="K67" s="28">
        <v>56</v>
      </c>
      <c r="L67" s="28">
        <v>3136</v>
      </c>
      <c r="M67" s="72" t="s">
        <v>63</v>
      </c>
      <c r="N67" s="73" t="str">
        <f t="shared" si="4"/>
        <v>-</v>
      </c>
      <c r="Q67" s="1">
        <f t="shared" si="5"/>
        <v>1</v>
      </c>
      <c r="R67" s="1">
        <f t="shared" si="6"/>
        <v>55</v>
      </c>
    </row>
    <row r="68" spans="1:18" ht="10.5">
      <c r="A68" s="25">
        <v>56</v>
      </c>
      <c r="B68" s="26" t="s">
        <v>429</v>
      </c>
      <c r="C68" s="26" t="s">
        <v>57</v>
      </c>
      <c r="D68" s="27">
        <v>1991</v>
      </c>
      <c r="E68" s="28" t="s">
        <v>107</v>
      </c>
      <c r="F68" s="29" t="s">
        <v>430</v>
      </c>
      <c r="G68" s="28">
        <v>59</v>
      </c>
      <c r="H68" s="28">
        <v>59</v>
      </c>
      <c r="I68" s="29" t="s">
        <v>425</v>
      </c>
      <c r="J68" s="28">
        <v>57</v>
      </c>
      <c r="K68" s="28" t="s">
        <v>426</v>
      </c>
      <c r="L68" s="28" t="s">
        <v>431</v>
      </c>
      <c r="M68" s="72" t="s">
        <v>63</v>
      </c>
      <c r="N68" s="73" t="str">
        <f t="shared" si="4"/>
        <v>-</v>
      </c>
      <c r="Q68" s="1">
        <f t="shared" si="5"/>
        <v>1</v>
      </c>
      <c r="R68" s="1">
        <f t="shared" si="6"/>
        <v>56</v>
      </c>
    </row>
    <row r="69" spans="1:18" ht="10.5">
      <c r="A69" s="25">
        <v>57</v>
      </c>
      <c r="B69" s="26" t="s">
        <v>432</v>
      </c>
      <c r="C69" s="26" t="s">
        <v>71</v>
      </c>
      <c r="D69" s="27">
        <v>1991</v>
      </c>
      <c r="E69" s="28" t="s">
        <v>119</v>
      </c>
      <c r="F69" s="29" t="s">
        <v>120</v>
      </c>
      <c r="G69" s="28">
        <v>58</v>
      </c>
      <c r="H69" s="28">
        <v>58</v>
      </c>
      <c r="I69" s="29" t="s">
        <v>207</v>
      </c>
      <c r="J69" s="28">
        <v>59</v>
      </c>
      <c r="K69" s="28">
        <v>59</v>
      </c>
      <c r="L69" s="28">
        <v>3422</v>
      </c>
      <c r="M69" s="72" t="s">
        <v>63</v>
      </c>
      <c r="N69" s="73" t="str">
        <f t="shared" si="4"/>
        <v>-</v>
      </c>
      <c r="Q69" s="1">
        <f t="shared" si="5"/>
        <v>1</v>
      </c>
      <c r="R69" s="1">
        <f t="shared" si="6"/>
        <v>57</v>
      </c>
    </row>
    <row r="70" spans="1:14" ht="11.25" thickBot="1">
      <c r="A70" s="32"/>
      <c r="B70" s="33" t="s">
        <v>433</v>
      </c>
      <c r="C70" s="33" t="s">
        <v>327</v>
      </c>
      <c r="D70" s="34">
        <v>1990</v>
      </c>
      <c r="E70" s="35">
        <v>1</v>
      </c>
      <c r="F70" s="36" t="s">
        <v>328</v>
      </c>
      <c r="G70" s="35"/>
      <c r="H70" s="35"/>
      <c r="I70" s="36" t="s">
        <v>328</v>
      </c>
      <c r="J70" s="35"/>
      <c r="K70" s="35"/>
      <c r="L70" s="35"/>
      <c r="M70" s="75" t="s">
        <v>63</v>
      </c>
      <c r="N70" s="76"/>
    </row>
    <row r="72" ht="12.75">
      <c r="A72" s="4" t="s">
        <v>137</v>
      </c>
    </row>
    <row r="74" ht="12.75">
      <c r="A74" s="4" t="s">
        <v>138</v>
      </c>
    </row>
  </sheetData>
  <mergeCells count="16">
    <mergeCell ref="A1:N1"/>
    <mergeCell ref="E3:N3"/>
    <mergeCell ref="A5:N5"/>
    <mergeCell ref="A7:N7"/>
    <mergeCell ref="A2:N2"/>
    <mergeCell ref="A4:N4"/>
    <mergeCell ref="I9:K9"/>
    <mergeCell ref="M9:M10"/>
    <mergeCell ref="E9:E10"/>
    <mergeCell ref="N9:N10"/>
    <mergeCell ref="C9:C10"/>
    <mergeCell ref="A3:B3"/>
    <mergeCell ref="D9:D10"/>
    <mergeCell ref="F9:H9"/>
    <mergeCell ref="A9:A10"/>
    <mergeCell ref="B9:B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B13" sqref="B13"/>
    </sheetView>
  </sheetViews>
  <sheetFormatPr defaultColWidth="9.140625" defaultRowHeight="12.75"/>
  <cols>
    <col min="1" max="1" width="6.00390625" style="1" bestFit="1" customWidth="1"/>
    <col min="2" max="2" width="28.57421875" style="1" customWidth="1"/>
    <col min="3" max="3" width="28.57421875" style="1" bestFit="1" customWidth="1"/>
    <col min="4" max="4" width="6.421875" style="5" customWidth="1"/>
    <col min="5" max="5" width="7.00390625" style="6" bestFit="1" customWidth="1"/>
    <col min="6" max="6" width="5.8515625" style="6" customWidth="1"/>
    <col min="7" max="7" width="5.8515625" style="6" bestFit="1" customWidth="1"/>
    <col min="8" max="8" width="6.421875" style="6" bestFit="1" customWidth="1"/>
    <col min="9" max="9" width="7.421875" style="6" bestFit="1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7.421875" style="1" bestFit="1" customWidth="1"/>
    <col min="14" max="14" width="9.140625" style="6" customWidth="1"/>
    <col min="15" max="19" width="0" style="1" hidden="1" customWidth="1"/>
    <col min="20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434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44"/>
      <c r="L9" s="7" t="s">
        <v>12</v>
      </c>
      <c r="M9" s="413" t="s">
        <v>13</v>
      </c>
      <c r="N9" s="374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40" t="s">
        <v>16</v>
      </c>
      <c r="L10" s="41" t="s">
        <v>17</v>
      </c>
      <c r="M10" s="373"/>
      <c r="N10" s="375"/>
    </row>
    <row r="11" spans="1:18" ht="12">
      <c r="A11" s="11">
        <v>1</v>
      </c>
      <c r="B11" s="12" t="s">
        <v>435</v>
      </c>
      <c r="C11" s="12" t="s">
        <v>31</v>
      </c>
      <c r="D11" s="13">
        <v>1990</v>
      </c>
      <c r="E11" s="14" t="s">
        <v>143</v>
      </c>
      <c r="F11" s="15" t="s">
        <v>19</v>
      </c>
      <c r="G11" s="14">
        <v>1</v>
      </c>
      <c r="H11" s="14" t="s">
        <v>436</v>
      </c>
      <c r="I11" s="15" t="s">
        <v>19</v>
      </c>
      <c r="J11" s="14">
        <v>1</v>
      </c>
      <c r="K11" s="14" t="s">
        <v>20</v>
      </c>
      <c r="L11" s="14" t="s">
        <v>437</v>
      </c>
      <c r="M11" s="67" t="s">
        <v>21</v>
      </c>
      <c r="N11" s="68" t="str">
        <f aca="true" t="shared" si="0" ref="N11:N50">IF(R11&gt;S$12,IF(R11&gt;S$13,IF(R11&gt;S$14,IF(R11&gt;S$15,IF(R11&gt;S$16,IF(R11&gt;S$17,IF(R11&gt;S$18,"-",O$18),O$17),O$16),O$15),O$14),O$13),O$12)</f>
        <v>КМС</v>
      </c>
      <c r="O11" s="69" t="s">
        <v>141</v>
      </c>
      <c r="P11" s="1">
        <f aca="true" t="shared" si="1" ref="P11:P19">COUNTIF($E$11:$E$50,O11)</f>
        <v>0</v>
      </c>
      <c r="Q11" s="1">
        <f aca="true" t="shared" si="2" ref="Q11:Q50">COUNTIF($A$11:$A$50,$A11)</f>
        <v>1</v>
      </c>
      <c r="R11" s="1">
        <f aca="true" t="shared" si="3" ref="R11:R50">A11+(Q11-1)/2</f>
        <v>1</v>
      </c>
    </row>
    <row r="12" spans="1:19" ht="12">
      <c r="A12" s="18">
        <v>2</v>
      </c>
      <c r="B12" s="19" t="s">
        <v>438</v>
      </c>
      <c r="C12" s="19" t="s">
        <v>57</v>
      </c>
      <c r="D12" s="20">
        <v>1990</v>
      </c>
      <c r="E12" s="21" t="s">
        <v>143</v>
      </c>
      <c r="F12" s="22" t="s">
        <v>19</v>
      </c>
      <c r="G12" s="21">
        <v>1</v>
      </c>
      <c r="H12" s="21" t="s">
        <v>436</v>
      </c>
      <c r="I12" s="22" t="s">
        <v>439</v>
      </c>
      <c r="J12" s="21">
        <v>4</v>
      </c>
      <c r="K12" s="21">
        <v>4</v>
      </c>
      <c r="L12" s="21">
        <v>22</v>
      </c>
      <c r="M12" s="70" t="s">
        <v>26</v>
      </c>
      <c r="N12" s="71" t="str">
        <f t="shared" si="0"/>
        <v>КМС</v>
      </c>
      <c r="O12" s="69" t="s">
        <v>143</v>
      </c>
      <c r="P12" s="1">
        <f t="shared" si="1"/>
        <v>14</v>
      </c>
      <c r="Q12" s="1">
        <f t="shared" si="2"/>
        <v>1</v>
      </c>
      <c r="R12" s="1">
        <f t="shared" si="3"/>
        <v>2</v>
      </c>
      <c r="S12" s="1">
        <f>0.8*P11+0.4*P12+0.2*P13</f>
        <v>7.6000000000000005</v>
      </c>
    </row>
    <row r="13" spans="1:19" ht="12">
      <c r="A13" s="18">
        <v>3</v>
      </c>
      <c r="B13" s="19" t="s">
        <v>440</v>
      </c>
      <c r="C13" s="19" t="s">
        <v>68</v>
      </c>
      <c r="D13" s="20">
        <v>1990</v>
      </c>
      <c r="E13" s="21" t="s">
        <v>143</v>
      </c>
      <c r="F13" s="22" t="s">
        <v>19</v>
      </c>
      <c r="G13" s="21">
        <v>1</v>
      </c>
      <c r="H13" s="21" t="s">
        <v>436</v>
      </c>
      <c r="I13" s="22" t="s">
        <v>19</v>
      </c>
      <c r="J13" s="21">
        <v>1</v>
      </c>
      <c r="K13" s="21" t="s">
        <v>20</v>
      </c>
      <c r="L13" s="21" t="s">
        <v>437</v>
      </c>
      <c r="M13" s="70" t="s">
        <v>49</v>
      </c>
      <c r="N13" s="71" t="str">
        <f t="shared" si="0"/>
        <v>КМС</v>
      </c>
      <c r="O13" s="69">
        <v>1</v>
      </c>
      <c r="P13" s="1">
        <f t="shared" si="1"/>
        <v>10</v>
      </c>
      <c r="Q13" s="1">
        <f t="shared" si="2"/>
        <v>1</v>
      </c>
      <c r="R13" s="1">
        <f t="shared" si="3"/>
        <v>3</v>
      </c>
      <c r="S13" s="1">
        <f>S12+0.4*P12+0.4*P13+0.2*P14</f>
        <v>18.200000000000003</v>
      </c>
    </row>
    <row r="14" spans="1:19" ht="12">
      <c r="A14" s="25">
        <v>4</v>
      </c>
      <c r="B14" s="26" t="s">
        <v>441</v>
      </c>
      <c r="C14" s="26" t="s">
        <v>68</v>
      </c>
      <c r="D14" s="27">
        <v>1990</v>
      </c>
      <c r="E14" s="28" t="s">
        <v>143</v>
      </c>
      <c r="F14" s="29" t="s">
        <v>19</v>
      </c>
      <c r="G14" s="28">
        <v>1</v>
      </c>
      <c r="H14" s="28" t="s">
        <v>436</v>
      </c>
      <c r="I14" s="29" t="s">
        <v>442</v>
      </c>
      <c r="J14" s="28">
        <v>5</v>
      </c>
      <c r="K14" s="28">
        <v>5</v>
      </c>
      <c r="L14" s="28" t="s">
        <v>105</v>
      </c>
      <c r="M14" s="72" t="s">
        <v>149</v>
      </c>
      <c r="N14" s="73" t="str">
        <f t="shared" si="0"/>
        <v>КМС</v>
      </c>
      <c r="O14" s="69">
        <v>2</v>
      </c>
      <c r="P14" s="1">
        <f t="shared" si="1"/>
        <v>5</v>
      </c>
      <c r="Q14" s="1">
        <f t="shared" si="2"/>
        <v>1</v>
      </c>
      <c r="R14" s="1">
        <f t="shared" si="3"/>
        <v>4</v>
      </c>
      <c r="S14" s="1">
        <f>S13+0.2*P13+0.4*P14+0.2*P15</f>
        <v>22.400000000000002</v>
      </c>
    </row>
    <row r="15" spans="1:19" ht="12">
      <c r="A15" s="25">
        <v>5</v>
      </c>
      <c r="B15" s="26" t="s">
        <v>443</v>
      </c>
      <c r="C15" s="26" t="s">
        <v>31</v>
      </c>
      <c r="D15" s="27">
        <v>1991</v>
      </c>
      <c r="E15" s="28" t="s">
        <v>143</v>
      </c>
      <c r="F15" s="29" t="s">
        <v>263</v>
      </c>
      <c r="G15" s="28">
        <v>11</v>
      </c>
      <c r="H15" s="28">
        <v>11</v>
      </c>
      <c r="I15" s="29" t="s">
        <v>444</v>
      </c>
      <c r="J15" s="28">
        <v>12</v>
      </c>
      <c r="K15" s="28" t="s">
        <v>37</v>
      </c>
      <c r="L15" s="28" t="s">
        <v>178</v>
      </c>
      <c r="M15" s="72" t="s">
        <v>216</v>
      </c>
      <c r="N15" s="73" t="str">
        <f t="shared" si="0"/>
        <v>КМС</v>
      </c>
      <c r="O15" s="69">
        <v>3</v>
      </c>
      <c r="P15" s="1">
        <f t="shared" si="1"/>
        <v>1</v>
      </c>
      <c r="Q15" s="1">
        <f t="shared" si="2"/>
        <v>1</v>
      </c>
      <c r="R15" s="1">
        <f t="shared" si="3"/>
        <v>5</v>
      </c>
      <c r="S15" s="1">
        <f>S14+0.2*P14+0.4*P15+0.2*P16</f>
        <v>24.400000000000002</v>
      </c>
    </row>
    <row r="16" spans="1:19" ht="12">
      <c r="A16" s="25">
        <v>6</v>
      </c>
      <c r="B16" s="26" t="s">
        <v>445</v>
      </c>
      <c r="C16" s="26" t="s">
        <v>175</v>
      </c>
      <c r="D16" s="27">
        <v>1991</v>
      </c>
      <c r="E16" s="28">
        <v>1</v>
      </c>
      <c r="F16" s="29" t="s">
        <v>19</v>
      </c>
      <c r="G16" s="28">
        <v>1</v>
      </c>
      <c r="H16" s="28" t="s">
        <v>436</v>
      </c>
      <c r="I16" s="29" t="s">
        <v>446</v>
      </c>
      <c r="J16" s="28">
        <v>6</v>
      </c>
      <c r="K16" s="28">
        <v>6</v>
      </c>
      <c r="L16" s="28">
        <v>33</v>
      </c>
      <c r="M16" s="72" t="s">
        <v>32</v>
      </c>
      <c r="N16" s="73" t="str">
        <f t="shared" si="0"/>
        <v>КМС</v>
      </c>
      <c r="O16" s="69" t="s">
        <v>77</v>
      </c>
      <c r="P16" s="1">
        <f t="shared" si="1"/>
        <v>3</v>
      </c>
      <c r="Q16" s="1">
        <f t="shared" si="2"/>
        <v>1</v>
      </c>
      <c r="R16" s="1">
        <f t="shared" si="3"/>
        <v>6</v>
      </c>
      <c r="S16" s="1">
        <f>S15+0.2*P15+0.4*P16+0.2*P17</f>
        <v>26.6</v>
      </c>
    </row>
    <row r="17" spans="1:19" ht="12">
      <c r="A17" s="25">
        <v>7</v>
      </c>
      <c r="B17" s="26" t="s">
        <v>447</v>
      </c>
      <c r="C17" s="26" t="s">
        <v>23</v>
      </c>
      <c r="D17" s="27">
        <v>1990</v>
      </c>
      <c r="E17" s="28" t="s">
        <v>143</v>
      </c>
      <c r="F17" s="29" t="s">
        <v>448</v>
      </c>
      <c r="G17" s="28">
        <v>13</v>
      </c>
      <c r="H17" s="28" t="s">
        <v>449</v>
      </c>
      <c r="I17" s="29" t="s">
        <v>450</v>
      </c>
      <c r="J17" s="28">
        <v>8</v>
      </c>
      <c r="K17" s="28">
        <v>8</v>
      </c>
      <c r="L17" s="28">
        <v>108</v>
      </c>
      <c r="M17" s="72" t="s">
        <v>38</v>
      </c>
      <c r="N17" s="73" t="str">
        <f t="shared" si="0"/>
        <v>КМС</v>
      </c>
      <c r="O17" s="69" t="s">
        <v>35</v>
      </c>
      <c r="P17" s="1">
        <f t="shared" si="1"/>
        <v>4</v>
      </c>
      <c r="Q17" s="1">
        <f t="shared" si="2"/>
        <v>1</v>
      </c>
      <c r="R17" s="1">
        <f t="shared" si="3"/>
        <v>7</v>
      </c>
      <c r="S17" s="1">
        <f>S16+0.2*P16+0.4*P17+0.2*P18</f>
        <v>29.400000000000006</v>
      </c>
    </row>
    <row r="18" spans="1:19" ht="12">
      <c r="A18" s="25">
        <v>8</v>
      </c>
      <c r="B18" s="26" t="s">
        <v>451</v>
      </c>
      <c r="C18" s="26" t="s">
        <v>374</v>
      </c>
      <c r="D18" s="27">
        <v>1991</v>
      </c>
      <c r="E18" s="28" t="s">
        <v>143</v>
      </c>
      <c r="F18" s="29" t="s">
        <v>19</v>
      </c>
      <c r="G18" s="28">
        <v>1</v>
      </c>
      <c r="H18" s="28" t="s">
        <v>436</v>
      </c>
      <c r="I18" s="29" t="s">
        <v>80</v>
      </c>
      <c r="J18" s="28">
        <v>10</v>
      </c>
      <c r="K18" s="28">
        <v>10</v>
      </c>
      <c r="L18" s="28">
        <v>55</v>
      </c>
      <c r="M18" s="72" t="s">
        <v>62</v>
      </c>
      <c r="N18" s="73">
        <f t="shared" si="0"/>
        <v>1</v>
      </c>
      <c r="O18" s="69" t="s">
        <v>107</v>
      </c>
      <c r="P18" s="1">
        <f t="shared" si="1"/>
        <v>3</v>
      </c>
      <c r="Q18" s="1">
        <f t="shared" si="2"/>
        <v>1</v>
      </c>
      <c r="R18" s="1">
        <f t="shared" si="3"/>
        <v>8</v>
      </c>
      <c r="S18" s="1">
        <f>S17+0.2*P17+0.4*P18+0.2*P19</f>
        <v>31.400000000000006</v>
      </c>
    </row>
    <row r="19" spans="1:18" ht="12">
      <c r="A19" s="25">
        <v>9</v>
      </c>
      <c r="B19" s="26" t="s">
        <v>452</v>
      </c>
      <c r="C19" s="26" t="s">
        <v>48</v>
      </c>
      <c r="D19" s="27">
        <v>1990</v>
      </c>
      <c r="E19" s="28" t="s">
        <v>143</v>
      </c>
      <c r="F19" s="29" t="s">
        <v>19</v>
      </c>
      <c r="G19" s="28">
        <v>1</v>
      </c>
      <c r="H19" s="28" t="s">
        <v>436</v>
      </c>
      <c r="I19" s="29" t="s">
        <v>453</v>
      </c>
      <c r="J19" s="28">
        <v>3</v>
      </c>
      <c r="K19" s="28">
        <v>3</v>
      </c>
      <c r="L19" s="28" t="s">
        <v>241</v>
      </c>
      <c r="M19" s="72" t="s">
        <v>85</v>
      </c>
      <c r="N19" s="73">
        <f t="shared" si="0"/>
        <v>1</v>
      </c>
      <c r="O19" s="69" t="s">
        <v>119</v>
      </c>
      <c r="P19" s="1">
        <f t="shared" si="1"/>
        <v>0</v>
      </c>
      <c r="Q19" s="1">
        <f t="shared" si="2"/>
        <v>1</v>
      </c>
      <c r="R19" s="1">
        <f t="shared" si="3"/>
        <v>9</v>
      </c>
    </row>
    <row r="20" spans="1:18" ht="10.5">
      <c r="A20" s="25">
        <v>10</v>
      </c>
      <c r="B20" s="26" t="s">
        <v>454</v>
      </c>
      <c r="C20" s="26" t="s">
        <v>45</v>
      </c>
      <c r="D20" s="27">
        <v>1990</v>
      </c>
      <c r="E20" s="28">
        <v>1</v>
      </c>
      <c r="F20" s="29" t="s">
        <v>19</v>
      </c>
      <c r="G20" s="28">
        <v>1</v>
      </c>
      <c r="H20" s="28" t="s">
        <v>436</v>
      </c>
      <c r="I20" s="29" t="s">
        <v>455</v>
      </c>
      <c r="J20" s="28">
        <v>7</v>
      </c>
      <c r="K20" s="28">
        <v>7</v>
      </c>
      <c r="L20" s="28" t="s">
        <v>456</v>
      </c>
      <c r="M20" s="72" t="s">
        <v>148</v>
      </c>
      <c r="N20" s="73">
        <f t="shared" si="0"/>
        <v>1</v>
      </c>
      <c r="Q20" s="1">
        <f t="shared" si="2"/>
        <v>1</v>
      </c>
      <c r="R20" s="1">
        <f t="shared" si="3"/>
        <v>10</v>
      </c>
    </row>
    <row r="21" spans="1:18" ht="10.5">
      <c r="A21" s="25">
        <v>11</v>
      </c>
      <c r="B21" s="26" t="s">
        <v>457</v>
      </c>
      <c r="C21" s="26" t="s">
        <v>68</v>
      </c>
      <c r="D21" s="27">
        <v>1990</v>
      </c>
      <c r="E21" s="28" t="s">
        <v>143</v>
      </c>
      <c r="F21" s="29" t="s">
        <v>19</v>
      </c>
      <c r="G21" s="28">
        <v>1</v>
      </c>
      <c r="H21" s="28" t="s">
        <v>436</v>
      </c>
      <c r="I21" s="29" t="s">
        <v>24</v>
      </c>
      <c r="J21" s="28">
        <v>11</v>
      </c>
      <c r="K21" s="28">
        <v>11</v>
      </c>
      <c r="L21" s="28" t="s">
        <v>458</v>
      </c>
      <c r="M21" s="72" t="s">
        <v>148</v>
      </c>
      <c r="N21" s="73">
        <f t="shared" si="0"/>
        <v>1</v>
      </c>
      <c r="Q21" s="1">
        <f t="shared" si="2"/>
        <v>1</v>
      </c>
      <c r="R21" s="1">
        <f t="shared" si="3"/>
        <v>11</v>
      </c>
    </row>
    <row r="22" spans="1:18" ht="10.5">
      <c r="A22" s="25">
        <v>12</v>
      </c>
      <c r="B22" s="26" t="s">
        <v>459</v>
      </c>
      <c r="C22" s="26" t="s">
        <v>31</v>
      </c>
      <c r="D22" s="27">
        <v>1991</v>
      </c>
      <c r="E22" s="28" t="s">
        <v>143</v>
      </c>
      <c r="F22" s="29" t="s">
        <v>19</v>
      </c>
      <c r="G22" s="28">
        <v>1</v>
      </c>
      <c r="H22" s="28" t="s">
        <v>436</v>
      </c>
      <c r="I22" s="29" t="s">
        <v>460</v>
      </c>
      <c r="J22" s="28">
        <v>18</v>
      </c>
      <c r="K22" s="28">
        <v>18</v>
      </c>
      <c r="L22" s="28">
        <v>99</v>
      </c>
      <c r="M22" s="72" t="s">
        <v>110</v>
      </c>
      <c r="N22" s="73">
        <f t="shared" si="0"/>
        <v>1</v>
      </c>
      <c r="Q22" s="1">
        <f t="shared" si="2"/>
        <v>1</v>
      </c>
      <c r="R22" s="1">
        <f t="shared" si="3"/>
        <v>12</v>
      </c>
    </row>
    <row r="23" spans="1:18" ht="10.5">
      <c r="A23" s="25">
        <v>13</v>
      </c>
      <c r="B23" s="26" t="s">
        <v>461</v>
      </c>
      <c r="C23" s="26" t="s">
        <v>374</v>
      </c>
      <c r="D23" s="27">
        <v>1991</v>
      </c>
      <c r="E23" s="28">
        <v>1</v>
      </c>
      <c r="F23" s="29" t="s">
        <v>303</v>
      </c>
      <c r="G23" s="28">
        <v>15</v>
      </c>
      <c r="H23" s="28" t="s">
        <v>241</v>
      </c>
      <c r="I23" s="29" t="s">
        <v>62</v>
      </c>
      <c r="J23" s="28">
        <v>9</v>
      </c>
      <c r="K23" s="28">
        <v>9</v>
      </c>
      <c r="L23" s="28" t="s">
        <v>462</v>
      </c>
      <c r="M23" s="72" t="s">
        <v>63</v>
      </c>
      <c r="N23" s="73">
        <f t="shared" si="0"/>
        <v>1</v>
      </c>
      <c r="Q23" s="1">
        <f t="shared" si="2"/>
        <v>1</v>
      </c>
      <c r="R23" s="1">
        <f t="shared" si="3"/>
        <v>13</v>
      </c>
    </row>
    <row r="24" spans="1:18" ht="10.5">
      <c r="A24" s="25">
        <v>14</v>
      </c>
      <c r="B24" s="26" t="s">
        <v>463</v>
      </c>
      <c r="C24" s="26" t="s">
        <v>374</v>
      </c>
      <c r="D24" s="27">
        <v>1990</v>
      </c>
      <c r="E24" s="28">
        <v>1</v>
      </c>
      <c r="F24" s="29" t="s">
        <v>303</v>
      </c>
      <c r="G24" s="28">
        <v>15</v>
      </c>
      <c r="H24" s="28" t="s">
        <v>241</v>
      </c>
      <c r="I24" s="29" t="s">
        <v>444</v>
      </c>
      <c r="J24" s="28">
        <v>12</v>
      </c>
      <c r="K24" s="28" t="s">
        <v>37</v>
      </c>
      <c r="L24" s="28" t="s">
        <v>464</v>
      </c>
      <c r="M24" s="72" t="s">
        <v>63</v>
      </c>
      <c r="N24" s="73">
        <f t="shared" si="0"/>
        <v>1</v>
      </c>
      <c r="Q24" s="1">
        <f t="shared" si="2"/>
        <v>1</v>
      </c>
      <c r="R24" s="1">
        <f t="shared" si="3"/>
        <v>14</v>
      </c>
    </row>
    <row r="25" spans="1:18" ht="10.5">
      <c r="A25" s="25">
        <v>15</v>
      </c>
      <c r="B25" s="26" t="s">
        <v>465</v>
      </c>
      <c r="C25" s="26" t="s">
        <v>31</v>
      </c>
      <c r="D25" s="27">
        <v>1990</v>
      </c>
      <c r="E25" s="28" t="s">
        <v>143</v>
      </c>
      <c r="F25" s="29" t="s">
        <v>448</v>
      </c>
      <c r="G25" s="28">
        <v>13</v>
      </c>
      <c r="H25" s="28" t="s">
        <v>449</v>
      </c>
      <c r="I25" s="29" t="s">
        <v>176</v>
      </c>
      <c r="J25" s="28">
        <v>15</v>
      </c>
      <c r="K25" s="28" t="s">
        <v>370</v>
      </c>
      <c r="L25" s="28" t="s">
        <v>466</v>
      </c>
      <c r="M25" s="72" t="s">
        <v>63</v>
      </c>
      <c r="N25" s="73">
        <f t="shared" si="0"/>
        <v>1</v>
      </c>
      <c r="Q25" s="1">
        <f t="shared" si="2"/>
        <v>1</v>
      </c>
      <c r="R25" s="1">
        <f t="shared" si="3"/>
        <v>15</v>
      </c>
    </row>
    <row r="26" spans="1:18" ht="10.5">
      <c r="A26" s="25">
        <v>16</v>
      </c>
      <c r="B26" s="26" t="s">
        <v>467</v>
      </c>
      <c r="C26" s="26" t="s">
        <v>57</v>
      </c>
      <c r="D26" s="27">
        <v>1990</v>
      </c>
      <c r="E26" s="28" t="s">
        <v>143</v>
      </c>
      <c r="F26" s="29" t="s">
        <v>288</v>
      </c>
      <c r="G26" s="28">
        <v>12</v>
      </c>
      <c r="H26" s="28">
        <v>12</v>
      </c>
      <c r="I26" s="29" t="s">
        <v>128</v>
      </c>
      <c r="J26" s="28">
        <v>19</v>
      </c>
      <c r="K26" s="28">
        <v>20</v>
      </c>
      <c r="L26" s="28">
        <v>240</v>
      </c>
      <c r="M26" s="72" t="s">
        <v>63</v>
      </c>
      <c r="N26" s="73">
        <f t="shared" si="0"/>
        <v>1</v>
      </c>
      <c r="Q26" s="1">
        <f t="shared" si="2"/>
        <v>1</v>
      </c>
      <c r="R26" s="1">
        <f t="shared" si="3"/>
        <v>16</v>
      </c>
    </row>
    <row r="27" spans="1:18" ht="10.5">
      <c r="A27" s="25">
        <v>17</v>
      </c>
      <c r="B27" s="26" t="s">
        <v>468</v>
      </c>
      <c r="C27" s="26" t="s">
        <v>23</v>
      </c>
      <c r="D27" s="27">
        <v>1991</v>
      </c>
      <c r="E27" s="28">
        <v>1</v>
      </c>
      <c r="F27" s="29" t="s">
        <v>145</v>
      </c>
      <c r="G27" s="28">
        <v>22</v>
      </c>
      <c r="H27" s="28" t="s">
        <v>188</v>
      </c>
      <c r="I27" s="29" t="s">
        <v>469</v>
      </c>
      <c r="J27" s="28">
        <v>17</v>
      </c>
      <c r="K27" s="28">
        <v>17</v>
      </c>
      <c r="L27" s="28" t="s">
        <v>470</v>
      </c>
      <c r="M27" s="72" t="s">
        <v>63</v>
      </c>
      <c r="N27" s="73">
        <f t="shared" si="0"/>
        <v>1</v>
      </c>
      <c r="Q27" s="1">
        <f t="shared" si="2"/>
        <v>1</v>
      </c>
      <c r="R27" s="1">
        <f t="shared" si="3"/>
        <v>17</v>
      </c>
    </row>
    <row r="28" spans="1:18" ht="10.5">
      <c r="A28" s="25">
        <v>18</v>
      </c>
      <c r="B28" s="26" t="s">
        <v>471</v>
      </c>
      <c r="C28" s="26" t="s">
        <v>68</v>
      </c>
      <c r="D28" s="27">
        <v>1990</v>
      </c>
      <c r="E28" s="28" t="s">
        <v>143</v>
      </c>
      <c r="F28" s="29" t="s">
        <v>472</v>
      </c>
      <c r="G28" s="28">
        <v>24</v>
      </c>
      <c r="H28" s="28">
        <v>25</v>
      </c>
      <c r="I28" s="29" t="s">
        <v>176</v>
      </c>
      <c r="J28" s="28">
        <v>15</v>
      </c>
      <c r="K28" s="28" t="s">
        <v>370</v>
      </c>
      <c r="L28" s="28" t="s">
        <v>473</v>
      </c>
      <c r="M28" s="72" t="s">
        <v>63</v>
      </c>
      <c r="N28" s="73">
        <f t="shared" si="0"/>
        <v>1</v>
      </c>
      <c r="Q28" s="1">
        <f t="shared" si="2"/>
        <v>1</v>
      </c>
      <c r="R28" s="1">
        <f t="shared" si="3"/>
        <v>18</v>
      </c>
    </row>
    <row r="29" spans="1:18" ht="10.5">
      <c r="A29" s="25">
        <v>19</v>
      </c>
      <c r="B29" s="26" t="s">
        <v>474</v>
      </c>
      <c r="C29" s="26" t="s">
        <v>23</v>
      </c>
      <c r="D29" s="27">
        <v>1990</v>
      </c>
      <c r="E29" s="28">
        <v>1</v>
      </c>
      <c r="F29" s="29" t="s">
        <v>191</v>
      </c>
      <c r="G29" s="28">
        <v>19</v>
      </c>
      <c r="H29" s="28" t="s">
        <v>220</v>
      </c>
      <c r="I29" s="29" t="s">
        <v>128</v>
      </c>
      <c r="J29" s="28">
        <v>19</v>
      </c>
      <c r="K29" s="28">
        <v>20</v>
      </c>
      <c r="L29" s="28">
        <v>390</v>
      </c>
      <c r="M29" s="72" t="s">
        <v>63</v>
      </c>
      <c r="N29" s="73">
        <f t="shared" si="0"/>
        <v>2</v>
      </c>
      <c r="Q29" s="1">
        <f t="shared" si="2"/>
        <v>2</v>
      </c>
      <c r="R29" s="1">
        <f t="shared" si="3"/>
        <v>19.5</v>
      </c>
    </row>
    <row r="30" spans="1:18" ht="10.5">
      <c r="A30" s="25">
        <v>19</v>
      </c>
      <c r="B30" s="26" t="s">
        <v>475</v>
      </c>
      <c r="C30" s="26" t="s">
        <v>175</v>
      </c>
      <c r="D30" s="27">
        <v>1991</v>
      </c>
      <c r="E30" s="28">
        <v>2</v>
      </c>
      <c r="F30" s="29" t="s">
        <v>191</v>
      </c>
      <c r="G30" s="28">
        <v>19</v>
      </c>
      <c r="H30" s="28" t="s">
        <v>220</v>
      </c>
      <c r="I30" s="29" t="s">
        <v>128</v>
      </c>
      <c r="J30" s="28">
        <v>19</v>
      </c>
      <c r="K30" s="28">
        <v>20</v>
      </c>
      <c r="L30" s="28">
        <v>390</v>
      </c>
      <c r="M30" s="72" t="s">
        <v>63</v>
      </c>
      <c r="N30" s="73">
        <f t="shared" si="0"/>
        <v>2</v>
      </c>
      <c r="Q30" s="1">
        <f t="shared" si="2"/>
        <v>2</v>
      </c>
      <c r="R30" s="1">
        <f t="shared" si="3"/>
        <v>19.5</v>
      </c>
    </row>
    <row r="31" spans="1:18" ht="10.5">
      <c r="A31" s="25">
        <v>21</v>
      </c>
      <c r="B31" s="26" t="s">
        <v>476</v>
      </c>
      <c r="C31" s="26" t="s">
        <v>48</v>
      </c>
      <c r="D31" s="27">
        <v>1991</v>
      </c>
      <c r="E31" s="28">
        <v>2</v>
      </c>
      <c r="F31" s="29" t="s">
        <v>24</v>
      </c>
      <c r="G31" s="28">
        <v>28</v>
      </c>
      <c r="H31" s="28">
        <v>28</v>
      </c>
      <c r="I31" s="29" t="s">
        <v>477</v>
      </c>
      <c r="J31" s="28">
        <v>14</v>
      </c>
      <c r="K31" s="28">
        <v>14</v>
      </c>
      <c r="L31" s="28">
        <v>392</v>
      </c>
      <c r="M31" s="72" t="s">
        <v>63</v>
      </c>
      <c r="N31" s="73">
        <f t="shared" si="0"/>
        <v>2</v>
      </c>
      <c r="Q31" s="1">
        <f t="shared" si="2"/>
        <v>1</v>
      </c>
      <c r="R31" s="1">
        <f t="shared" si="3"/>
        <v>21</v>
      </c>
    </row>
    <row r="32" spans="1:18" ht="10.5">
      <c r="A32" s="25">
        <v>22</v>
      </c>
      <c r="B32" s="26" t="s">
        <v>478</v>
      </c>
      <c r="C32" s="26" t="s">
        <v>374</v>
      </c>
      <c r="D32" s="27">
        <v>1990</v>
      </c>
      <c r="E32" s="28">
        <v>1</v>
      </c>
      <c r="F32" s="29" t="s">
        <v>303</v>
      </c>
      <c r="G32" s="28">
        <v>15</v>
      </c>
      <c r="H32" s="28" t="s">
        <v>241</v>
      </c>
      <c r="I32" s="29" t="s">
        <v>479</v>
      </c>
      <c r="J32" s="28">
        <v>24</v>
      </c>
      <c r="K32" s="28" t="s">
        <v>86</v>
      </c>
      <c r="L32" s="28" t="s">
        <v>367</v>
      </c>
      <c r="M32" s="72" t="s">
        <v>63</v>
      </c>
      <c r="N32" s="73">
        <f t="shared" si="0"/>
        <v>3</v>
      </c>
      <c r="Q32" s="1">
        <f t="shared" si="2"/>
        <v>2</v>
      </c>
      <c r="R32" s="1">
        <f t="shared" si="3"/>
        <v>22.5</v>
      </c>
    </row>
    <row r="33" spans="1:18" ht="10.5">
      <c r="A33" s="25">
        <v>22</v>
      </c>
      <c r="B33" s="26" t="s">
        <v>480</v>
      </c>
      <c r="C33" s="26" t="s">
        <v>68</v>
      </c>
      <c r="D33" s="27">
        <v>1991</v>
      </c>
      <c r="E33" s="28" t="s">
        <v>143</v>
      </c>
      <c r="F33" s="29" t="s">
        <v>303</v>
      </c>
      <c r="G33" s="28">
        <v>15</v>
      </c>
      <c r="H33" s="28" t="s">
        <v>241</v>
      </c>
      <c r="I33" s="29" t="s">
        <v>479</v>
      </c>
      <c r="J33" s="28">
        <v>24</v>
      </c>
      <c r="K33" s="28" t="s">
        <v>86</v>
      </c>
      <c r="L33" s="28" t="s">
        <v>367</v>
      </c>
      <c r="M33" s="72" t="s">
        <v>63</v>
      </c>
      <c r="N33" s="73">
        <f t="shared" si="0"/>
        <v>3</v>
      </c>
      <c r="Q33" s="1">
        <f t="shared" si="2"/>
        <v>2</v>
      </c>
      <c r="R33" s="1">
        <f t="shared" si="3"/>
        <v>22.5</v>
      </c>
    </row>
    <row r="34" spans="1:18" ht="10.5">
      <c r="A34" s="25">
        <v>24</v>
      </c>
      <c r="B34" s="26" t="s">
        <v>481</v>
      </c>
      <c r="C34" s="26" t="s">
        <v>23</v>
      </c>
      <c r="D34" s="27">
        <v>1991</v>
      </c>
      <c r="E34" s="28">
        <v>2</v>
      </c>
      <c r="F34" s="29" t="s">
        <v>80</v>
      </c>
      <c r="G34" s="28">
        <v>27</v>
      </c>
      <c r="H34" s="28">
        <v>27</v>
      </c>
      <c r="I34" s="29" t="s">
        <v>482</v>
      </c>
      <c r="J34" s="28">
        <v>22</v>
      </c>
      <c r="K34" s="28">
        <v>22</v>
      </c>
      <c r="L34" s="28">
        <v>594</v>
      </c>
      <c r="M34" s="72" t="s">
        <v>63</v>
      </c>
      <c r="N34" s="73">
        <f t="shared" si="0"/>
        <v>3</v>
      </c>
      <c r="Q34" s="1">
        <f t="shared" si="2"/>
        <v>1</v>
      </c>
      <c r="R34" s="1">
        <f t="shared" si="3"/>
        <v>24</v>
      </c>
    </row>
    <row r="35" spans="1:18" ht="10.5">
      <c r="A35" s="25">
        <v>25</v>
      </c>
      <c r="B35" s="26" t="s">
        <v>483</v>
      </c>
      <c r="C35" s="26" t="s">
        <v>23</v>
      </c>
      <c r="D35" s="27">
        <v>1991</v>
      </c>
      <c r="E35" s="28">
        <v>2</v>
      </c>
      <c r="F35" s="29" t="s">
        <v>145</v>
      </c>
      <c r="G35" s="28">
        <v>22</v>
      </c>
      <c r="H35" s="28" t="s">
        <v>188</v>
      </c>
      <c r="I35" s="29" t="s">
        <v>479</v>
      </c>
      <c r="J35" s="28">
        <v>24</v>
      </c>
      <c r="K35" s="28" t="s">
        <v>86</v>
      </c>
      <c r="L35" s="28" t="s">
        <v>484</v>
      </c>
      <c r="M35" s="72" t="s">
        <v>63</v>
      </c>
      <c r="N35" s="73" t="str">
        <f t="shared" si="0"/>
        <v>1ю</v>
      </c>
      <c r="Q35" s="1">
        <f t="shared" si="2"/>
        <v>1</v>
      </c>
      <c r="R35" s="1">
        <f t="shared" si="3"/>
        <v>25</v>
      </c>
    </row>
    <row r="36" spans="1:18" ht="10.5">
      <c r="A36" s="25">
        <v>26</v>
      </c>
      <c r="B36" s="26" t="s">
        <v>485</v>
      </c>
      <c r="C36" s="26" t="s">
        <v>57</v>
      </c>
      <c r="D36" s="27">
        <v>1990</v>
      </c>
      <c r="E36" s="28">
        <v>1</v>
      </c>
      <c r="F36" s="29" t="s">
        <v>307</v>
      </c>
      <c r="G36" s="28">
        <v>21</v>
      </c>
      <c r="H36" s="28">
        <v>21</v>
      </c>
      <c r="I36" s="29" t="s">
        <v>486</v>
      </c>
      <c r="J36" s="28">
        <v>30</v>
      </c>
      <c r="K36" s="28">
        <v>31</v>
      </c>
      <c r="L36" s="28">
        <v>651</v>
      </c>
      <c r="M36" s="72" t="s">
        <v>63</v>
      </c>
      <c r="N36" s="73" t="str">
        <f t="shared" si="0"/>
        <v>1ю</v>
      </c>
      <c r="Q36" s="1">
        <f t="shared" si="2"/>
        <v>1</v>
      </c>
      <c r="R36" s="1">
        <f t="shared" si="3"/>
        <v>26</v>
      </c>
    </row>
    <row r="37" spans="1:18" ht="10.5">
      <c r="A37" s="25">
        <v>27</v>
      </c>
      <c r="B37" s="26" t="s">
        <v>487</v>
      </c>
      <c r="C37" s="26" t="s">
        <v>374</v>
      </c>
      <c r="D37" s="27">
        <v>1991</v>
      </c>
      <c r="E37" s="28">
        <v>1</v>
      </c>
      <c r="F37" s="29" t="s">
        <v>98</v>
      </c>
      <c r="G37" s="28">
        <v>29</v>
      </c>
      <c r="H37" s="28" t="s">
        <v>488</v>
      </c>
      <c r="I37" s="29" t="s">
        <v>489</v>
      </c>
      <c r="J37" s="28">
        <v>23</v>
      </c>
      <c r="K37" s="28">
        <v>23</v>
      </c>
      <c r="L37" s="28" t="s">
        <v>490</v>
      </c>
      <c r="M37" s="72" t="s">
        <v>63</v>
      </c>
      <c r="N37" s="73" t="str">
        <f t="shared" si="0"/>
        <v>2ю</v>
      </c>
      <c r="Q37" s="1">
        <f t="shared" si="2"/>
        <v>1</v>
      </c>
      <c r="R37" s="1">
        <f t="shared" si="3"/>
        <v>27</v>
      </c>
    </row>
    <row r="38" spans="1:18" ht="10.5">
      <c r="A38" s="25">
        <v>28</v>
      </c>
      <c r="B38" s="26" t="s">
        <v>491</v>
      </c>
      <c r="C38" s="26" t="s">
        <v>48</v>
      </c>
      <c r="D38" s="27">
        <v>1990</v>
      </c>
      <c r="E38" s="28" t="s">
        <v>35</v>
      </c>
      <c r="F38" s="29" t="s">
        <v>472</v>
      </c>
      <c r="G38" s="28">
        <v>24</v>
      </c>
      <c r="H38" s="28">
        <v>25</v>
      </c>
      <c r="I38" s="29" t="s">
        <v>486</v>
      </c>
      <c r="J38" s="28">
        <v>30</v>
      </c>
      <c r="K38" s="28">
        <v>31</v>
      </c>
      <c r="L38" s="28">
        <v>775</v>
      </c>
      <c r="M38" s="72" t="s">
        <v>63</v>
      </c>
      <c r="N38" s="73" t="str">
        <f t="shared" si="0"/>
        <v>2ю</v>
      </c>
      <c r="Q38" s="1">
        <f t="shared" si="2"/>
        <v>1</v>
      </c>
      <c r="R38" s="1">
        <f t="shared" si="3"/>
        <v>28</v>
      </c>
    </row>
    <row r="39" spans="1:18" ht="10.5">
      <c r="A39" s="25">
        <v>29</v>
      </c>
      <c r="B39" s="26" t="s">
        <v>492</v>
      </c>
      <c r="C39" s="26" t="s">
        <v>40</v>
      </c>
      <c r="D39" s="27">
        <v>1991</v>
      </c>
      <c r="E39" s="28">
        <v>3</v>
      </c>
      <c r="F39" s="29" t="s">
        <v>58</v>
      </c>
      <c r="G39" s="28">
        <v>31</v>
      </c>
      <c r="H39" s="28">
        <v>31</v>
      </c>
      <c r="I39" s="29" t="s">
        <v>479</v>
      </c>
      <c r="J39" s="28">
        <v>24</v>
      </c>
      <c r="K39" s="28" t="s">
        <v>86</v>
      </c>
      <c r="L39" s="28" t="s">
        <v>493</v>
      </c>
      <c r="M39" s="72" t="s">
        <v>63</v>
      </c>
      <c r="N39" s="73" t="str">
        <f t="shared" si="0"/>
        <v>2ю</v>
      </c>
      <c r="Q39" s="1">
        <f t="shared" si="2"/>
        <v>1</v>
      </c>
      <c r="R39" s="1">
        <f t="shared" si="3"/>
        <v>29</v>
      </c>
    </row>
    <row r="40" spans="1:18" ht="10.5">
      <c r="A40" s="25">
        <v>30</v>
      </c>
      <c r="B40" s="26" t="s">
        <v>494</v>
      </c>
      <c r="C40" s="26" t="s">
        <v>45</v>
      </c>
      <c r="D40" s="27">
        <v>1991</v>
      </c>
      <c r="E40" s="28" t="s">
        <v>107</v>
      </c>
      <c r="F40" s="29" t="s">
        <v>472</v>
      </c>
      <c r="G40" s="28">
        <v>24</v>
      </c>
      <c r="H40" s="28">
        <v>25</v>
      </c>
      <c r="I40" s="29" t="s">
        <v>495</v>
      </c>
      <c r="J40" s="28">
        <v>34</v>
      </c>
      <c r="K40" s="28" t="s">
        <v>496</v>
      </c>
      <c r="L40" s="28" t="s">
        <v>497</v>
      </c>
      <c r="M40" s="72" t="s">
        <v>63</v>
      </c>
      <c r="N40" s="73" t="str">
        <f t="shared" si="0"/>
        <v>3ю</v>
      </c>
      <c r="Q40" s="1">
        <f t="shared" si="2"/>
        <v>1</v>
      </c>
      <c r="R40" s="1">
        <f t="shared" si="3"/>
        <v>30</v>
      </c>
    </row>
    <row r="41" spans="1:18" ht="10.5">
      <c r="A41" s="25">
        <v>31</v>
      </c>
      <c r="B41" s="26" t="s">
        <v>498</v>
      </c>
      <c r="C41" s="26" t="s">
        <v>74</v>
      </c>
      <c r="D41" s="27">
        <v>1990</v>
      </c>
      <c r="E41" s="28">
        <v>1</v>
      </c>
      <c r="F41" s="29" t="s">
        <v>151</v>
      </c>
      <c r="G41" s="28">
        <v>34</v>
      </c>
      <c r="H41" s="28">
        <v>34</v>
      </c>
      <c r="I41" s="29" t="s">
        <v>479</v>
      </c>
      <c r="J41" s="28">
        <v>24</v>
      </c>
      <c r="K41" s="28" t="s">
        <v>86</v>
      </c>
      <c r="L41" s="28">
        <v>901</v>
      </c>
      <c r="M41" s="72" t="s">
        <v>63</v>
      </c>
      <c r="N41" s="73" t="str">
        <f t="shared" si="0"/>
        <v>3ю</v>
      </c>
      <c r="Q41" s="1">
        <f t="shared" si="2"/>
        <v>1</v>
      </c>
      <c r="R41" s="1">
        <f t="shared" si="3"/>
        <v>31</v>
      </c>
    </row>
    <row r="42" spans="1:18" ht="10.5">
      <c r="A42" s="25">
        <v>32</v>
      </c>
      <c r="B42" s="26" t="s">
        <v>499</v>
      </c>
      <c r="C42" s="26" t="s">
        <v>175</v>
      </c>
      <c r="D42" s="27">
        <v>1990</v>
      </c>
      <c r="E42" s="28">
        <v>2</v>
      </c>
      <c r="F42" s="29" t="s">
        <v>98</v>
      </c>
      <c r="G42" s="28">
        <v>29</v>
      </c>
      <c r="H42" s="28" t="s">
        <v>488</v>
      </c>
      <c r="I42" s="29" t="s">
        <v>500</v>
      </c>
      <c r="J42" s="28">
        <v>33</v>
      </c>
      <c r="K42" s="28">
        <v>33</v>
      </c>
      <c r="L42" s="28" t="s">
        <v>501</v>
      </c>
      <c r="M42" s="72" t="s">
        <v>63</v>
      </c>
      <c r="N42" s="73" t="str">
        <f t="shared" si="0"/>
        <v>-</v>
      </c>
      <c r="Q42" s="1">
        <f t="shared" si="2"/>
        <v>1</v>
      </c>
      <c r="R42" s="1">
        <f t="shared" si="3"/>
        <v>32</v>
      </c>
    </row>
    <row r="43" spans="1:18" ht="10.5">
      <c r="A43" s="25">
        <v>33</v>
      </c>
      <c r="B43" s="26" t="s">
        <v>502</v>
      </c>
      <c r="C43" s="26" t="s">
        <v>40</v>
      </c>
      <c r="D43" s="27">
        <v>1991</v>
      </c>
      <c r="E43" s="28" t="s">
        <v>77</v>
      </c>
      <c r="F43" s="29" t="s">
        <v>128</v>
      </c>
      <c r="G43" s="28">
        <v>36</v>
      </c>
      <c r="H43" s="28" t="s">
        <v>285</v>
      </c>
      <c r="I43" s="29" t="s">
        <v>479</v>
      </c>
      <c r="J43" s="28">
        <v>24</v>
      </c>
      <c r="K43" s="28" t="s">
        <v>86</v>
      </c>
      <c r="L43" s="28" t="s">
        <v>503</v>
      </c>
      <c r="M43" s="72" t="s">
        <v>63</v>
      </c>
      <c r="N43" s="73" t="str">
        <f t="shared" si="0"/>
        <v>-</v>
      </c>
      <c r="Q43" s="1">
        <f t="shared" si="2"/>
        <v>1</v>
      </c>
      <c r="R43" s="1">
        <f t="shared" si="3"/>
        <v>33</v>
      </c>
    </row>
    <row r="44" spans="1:18" ht="10.5">
      <c r="A44" s="25">
        <v>34</v>
      </c>
      <c r="B44" s="26" t="s">
        <v>504</v>
      </c>
      <c r="C44" s="26" t="s">
        <v>40</v>
      </c>
      <c r="D44" s="27">
        <v>1991</v>
      </c>
      <c r="E44" s="28" t="s">
        <v>35</v>
      </c>
      <c r="F44" s="29" t="s">
        <v>110</v>
      </c>
      <c r="G44" s="28">
        <v>32</v>
      </c>
      <c r="H44" s="28" t="s">
        <v>90</v>
      </c>
      <c r="I44" s="29" t="s">
        <v>495</v>
      </c>
      <c r="J44" s="28">
        <v>34</v>
      </c>
      <c r="K44" s="28" t="s">
        <v>496</v>
      </c>
      <c r="L44" s="28" t="s">
        <v>505</v>
      </c>
      <c r="M44" s="72" t="s">
        <v>63</v>
      </c>
      <c r="N44" s="73" t="str">
        <f t="shared" si="0"/>
        <v>-</v>
      </c>
      <c r="Q44" s="1">
        <f t="shared" si="2"/>
        <v>1</v>
      </c>
      <c r="R44" s="1">
        <f t="shared" si="3"/>
        <v>34</v>
      </c>
    </row>
    <row r="45" spans="1:18" ht="10.5">
      <c r="A45" s="25">
        <v>35</v>
      </c>
      <c r="B45" s="26" t="s">
        <v>506</v>
      </c>
      <c r="C45" s="26" t="s">
        <v>40</v>
      </c>
      <c r="D45" s="27">
        <v>1991</v>
      </c>
      <c r="E45" s="28" t="s">
        <v>35</v>
      </c>
      <c r="F45" s="29" t="s">
        <v>128</v>
      </c>
      <c r="G45" s="28">
        <v>36</v>
      </c>
      <c r="H45" s="28" t="s">
        <v>285</v>
      </c>
      <c r="I45" s="29" t="s">
        <v>486</v>
      </c>
      <c r="J45" s="28">
        <v>30</v>
      </c>
      <c r="K45" s="28">
        <v>31</v>
      </c>
      <c r="L45" s="28" t="s">
        <v>507</v>
      </c>
      <c r="M45" s="72" t="s">
        <v>63</v>
      </c>
      <c r="N45" s="73" t="str">
        <f t="shared" si="0"/>
        <v>-</v>
      </c>
      <c r="Q45" s="1">
        <f t="shared" si="2"/>
        <v>1</v>
      </c>
      <c r="R45" s="1">
        <f t="shared" si="3"/>
        <v>35</v>
      </c>
    </row>
    <row r="46" spans="1:18" ht="10.5">
      <c r="A46" s="25">
        <v>36</v>
      </c>
      <c r="B46" s="26" t="s">
        <v>508</v>
      </c>
      <c r="C46" s="26" t="s">
        <v>48</v>
      </c>
      <c r="D46" s="27">
        <v>1991</v>
      </c>
      <c r="E46" s="28" t="s">
        <v>77</v>
      </c>
      <c r="F46" s="29" t="s">
        <v>110</v>
      </c>
      <c r="G46" s="28">
        <v>32</v>
      </c>
      <c r="H46" s="28" t="s">
        <v>90</v>
      </c>
      <c r="I46" s="29" t="s">
        <v>509</v>
      </c>
      <c r="J46" s="28">
        <v>36</v>
      </c>
      <c r="K46" s="28" t="s">
        <v>395</v>
      </c>
      <c r="L46" s="28" t="s">
        <v>510</v>
      </c>
      <c r="M46" s="72" t="s">
        <v>63</v>
      </c>
      <c r="N46" s="73" t="str">
        <f t="shared" si="0"/>
        <v>-</v>
      </c>
      <c r="Q46" s="1">
        <f t="shared" si="2"/>
        <v>1</v>
      </c>
      <c r="R46" s="1">
        <f t="shared" si="3"/>
        <v>36</v>
      </c>
    </row>
    <row r="47" spans="1:18" ht="10.5">
      <c r="A47" s="25">
        <v>37</v>
      </c>
      <c r="B47" s="26" t="s">
        <v>511</v>
      </c>
      <c r="C47" s="26" t="s">
        <v>40</v>
      </c>
      <c r="D47" s="27">
        <v>1991</v>
      </c>
      <c r="E47" s="28" t="s">
        <v>77</v>
      </c>
      <c r="F47" s="29" t="s">
        <v>324</v>
      </c>
      <c r="G47" s="28">
        <v>35</v>
      </c>
      <c r="H47" s="28">
        <v>35</v>
      </c>
      <c r="I47" s="29" t="s">
        <v>512</v>
      </c>
      <c r="J47" s="28">
        <v>38</v>
      </c>
      <c r="K47" s="28" t="s">
        <v>456</v>
      </c>
      <c r="L47" s="28" t="s">
        <v>513</v>
      </c>
      <c r="M47" s="72" t="s">
        <v>63</v>
      </c>
      <c r="N47" s="73" t="str">
        <f t="shared" si="0"/>
        <v>-</v>
      </c>
      <c r="Q47" s="1">
        <f t="shared" si="2"/>
        <v>1</v>
      </c>
      <c r="R47" s="1">
        <f t="shared" si="3"/>
        <v>37</v>
      </c>
    </row>
    <row r="48" spans="1:18" ht="10.5">
      <c r="A48" s="25">
        <v>38</v>
      </c>
      <c r="B48" s="26" t="s">
        <v>514</v>
      </c>
      <c r="C48" s="26" t="s">
        <v>57</v>
      </c>
      <c r="D48" s="27">
        <v>1991</v>
      </c>
      <c r="E48" s="28" t="s">
        <v>107</v>
      </c>
      <c r="F48" s="29" t="s">
        <v>128</v>
      </c>
      <c r="G48" s="28">
        <v>36</v>
      </c>
      <c r="H48" s="28" t="s">
        <v>285</v>
      </c>
      <c r="I48" s="29" t="s">
        <v>509</v>
      </c>
      <c r="J48" s="28">
        <v>36</v>
      </c>
      <c r="K48" s="28" t="s">
        <v>395</v>
      </c>
      <c r="L48" s="28" t="s">
        <v>515</v>
      </c>
      <c r="M48" s="72" t="s">
        <v>63</v>
      </c>
      <c r="N48" s="73" t="str">
        <f t="shared" si="0"/>
        <v>-</v>
      </c>
      <c r="Q48" s="1">
        <f t="shared" si="2"/>
        <v>1</v>
      </c>
      <c r="R48" s="1">
        <f t="shared" si="3"/>
        <v>38</v>
      </c>
    </row>
    <row r="49" spans="1:18" ht="10.5">
      <c r="A49" s="25">
        <v>39</v>
      </c>
      <c r="B49" s="26" t="s">
        <v>516</v>
      </c>
      <c r="C49" s="26" t="s">
        <v>40</v>
      </c>
      <c r="D49" s="27">
        <v>1991</v>
      </c>
      <c r="E49" s="28" t="s">
        <v>35</v>
      </c>
      <c r="F49" s="29" t="s">
        <v>128</v>
      </c>
      <c r="G49" s="28">
        <v>36</v>
      </c>
      <c r="H49" s="28" t="s">
        <v>285</v>
      </c>
      <c r="I49" s="29" t="s">
        <v>512</v>
      </c>
      <c r="J49" s="28">
        <v>38</v>
      </c>
      <c r="K49" s="28" t="s">
        <v>456</v>
      </c>
      <c r="L49" s="28" t="s">
        <v>517</v>
      </c>
      <c r="M49" s="72" t="s">
        <v>63</v>
      </c>
      <c r="N49" s="73" t="str">
        <f t="shared" si="0"/>
        <v>-</v>
      </c>
      <c r="Q49" s="1">
        <f t="shared" si="2"/>
        <v>1</v>
      </c>
      <c r="R49" s="1">
        <f t="shared" si="3"/>
        <v>39</v>
      </c>
    </row>
    <row r="50" spans="1:18" ht="11.25" thickBot="1">
      <c r="A50" s="32">
        <v>40</v>
      </c>
      <c r="B50" s="33" t="s">
        <v>518</v>
      </c>
      <c r="C50" s="33" t="s">
        <v>40</v>
      </c>
      <c r="D50" s="34">
        <v>1991</v>
      </c>
      <c r="E50" s="35" t="s">
        <v>107</v>
      </c>
      <c r="F50" s="36" t="s">
        <v>120</v>
      </c>
      <c r="G50" s="35">
        <v>40</v>
      </c>
      <c r="H50" s="35">
        <v>40</v>
      </c>
      <c r="I50" s="36" t="s">
        <v>519</v>
      </c>
      <c r="J50" s="35">
        <v>40</v>
      </c>
      <c r="K50" s="35">
        <v>40</v>
      </c>
      <c r="L50" s="35">
        <v>1600</v>
      </c>
      <c r="M50" s="75" t="s">
        <v>63</v>
      </c>
      <c r="N50" s="76" t="str">
        <f t="shared" si="0"/>
        <v>-</v>
      </c>
      <c r="Q50" s="1">
        <f t="shared" si="2"/>
        <v>1</v>
      </c>
      <c r="R50" s="1">
        <f t="shared" si="3"/>
        <v>40</v>
      </c>
    </row>
    <row r="52" ht="12.75">
      <c r="A52" s="4" t="s">
        <v>137</v>
      </c>
    </row>
    <row r="54" ht="12.75">
      <c r="A54" s="4" t="s">
        <v>138</v>
      </c>
    </row>
  </sheetData>
  <mergeCells count="16">
    <mergeCell ref="A1:N1"/>
    <mergeCell ref="E3:N3"/>
    <mergeCell ref="A5:N5"/>
    <mergeCell ref="A7:N7"/>
    <mergeCell ref="A2:N2"/>
    <mergeCell ref="A4:N4"/>
    <mergeCell ref="I9:K9"/>
    <mergeCell ref="M9:M10"/>
    <mergeCell ref="E9:E10"/>
    <mergeCell ref="N9:N10"/>
    <mergeCell ref="C9:C10"/>
    <mergeCell ref="A3:B3"/>
    <mergeCell ref="D9:D10"/>
    <mergeCell ref="F9:H9"/>
    <mergeCell ref="A9:A10"/>
    <mergeCell ref="B9:B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1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A11" sqref="A11:B66"/>
    </sheetView>
  </sheetViews>
  <sheetFormatPr defaultColWidth="9.140625" defaultRowHeight="12.75"/>
  <cols>
    <col min="1" max="1" width="6.00390625" style="1" bestFit="1" customWidth="1"/>
    <col min="2" max="2" width="28.57421875" style="1" customWidth="1"/>
    <col min="3" max="3" width="30.8515625" style="1" bestFit="1" customWidth="1"/>
    <col min="4" max="4" width="6.421875" style="5" customWidth="1"/>
    <col min="5" max="5" width="7.00390625" style="6" bestFit="1" customWidth="1"/>
    <col min="6" max="6" width="5.8515625" style="6" customWidth="1"/>
    <col min="7" max="7" width="5.8515625" style="6" bestFit="1" customWidth="1"/>
    <col min="8" max="8" width="6.421875" style="6" bestFit="1" customWidth="1"/>
    <col min="9" max="9" width="5.8515625" style="6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6.28125" style="1" bestFit="1" customWidth="1"/>
    <col min="14" max="14" width="9.140625" style="6" customWidth="1"/>
    <col min="15" max="19" width="0" style="1" hidden="1" customWidth="1"/>
    <col min="20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520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 customHeight="1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44"/>
      <c r="L9" s="7" t="s">
        <v>12</v>
      </c>
      <c r="M9" s="413" t="s">
        <v>13</v>
      </c>
      <c r="N9" s="374" t="s">
        <v>14</v>
      </c>
    </row>
    <row r="10" spans="1:14" ht="11.25" thickBot="1">
      <c r="A10" s="443"/>
      <c r="B10" s="472"/>
      <c r="C10" s="472"/>
      <c r="D10" s="472"/>
      <c r="E10" s="472"/>
      <c r="F10" s="39" t="s">
        <v>15</v>
      </c>
      <c r="G10" s="39" t="s">
        <v>5</v>
      </c>
      <c r="H10" s="39" t="s">
        <v>16</v>
      </c>
      <c r="I10" s="39" t="s">
        <v>15</v>
      </c>
      <c r="J10" s="39" t="s">
        <v>5</v>
      </c>
      <c r="K10" s="40" t="s">
        <v>16</v>
      </c>
      <c r="L10" s="41" t="s">
        <v>17</v>
      </c>
      <c r="M10" s="373"/>
      <c r="N10" s="376"/>
    </row>
    <row r="11" spans="1:18" ht="12">
      <c r="A11" s="11">
        <v>1</v>
      </c>
      <c r="B11" s="12" t="s">
        <v>521</v>
      </c>
      <c r="C11" s="12" t="s">
        <v>45</v>
      </c>
      <c r="D11" s="13">
        <v>1992</v>
      </c>
      <c r="E11" s="14" t="s">
        <v>143</v>
      </c>
      <c r="F11" s="15" t="s">
        <v>19</v>
      </c>
      <c r="G11" s="14">
        <v>1</v>
      </c>
      <c r="H11" s="14">
        <v>19</v>
      </c>
      <c r="I11" s="15" t="s">
        <v>19</v>
      </c>
      <c r="J11" s="14">
        <v>1</v>
      </c>
      <c r="K11" s="14" t="s">
        <v>214</v>
      </c>
      <c r="L11" s="14" t="s">
        <v>522</v>
      </c>
      <c r="M11" s="67" t="s">
        <v>523</v>
      </c>
      <c r="N11" s="68">
        <v>1</v>
      </c>
      <c r="O11" s="69" t="s">
        <v>141</v>
      </c>
      <c r="P11" s="1">
        <f aca="true" t="shared" si="0" ref="P11:P19">COUNTIF($E$11:$E$66,O11)</f>
        <v>0</v>
      </c>
      <c r="Q11" s="1">
        <f aca="true" t="shared" si="1" ref="Q11:Q42">COUNTIF($A$11:$A$66,$A11)</f>
        <v>1</v>
      </c>
      <c r="R11" s="1">
        <f aca="true" t="shared" si="2" ref="R11:R42">A11+(Q11-1)/2</f>
        <v>1</v>
      </c>
    </row>
    <row r="12" spans="1:19" ht="12">
      <c r="A12" s="18">
        <v>2</v>
      </c>
      <c r="B12" s="19" t="s">
        <v>524</v>
      </c>
      <c r="C12" s="19" t="s">
        <v>23</v>
      </c>
      <c r="D12" s="20">
        <v>1992</v>
      </c>
      <c r="E12" s="21" t="s">
        <v>143</v>
      </c>
      <c r="F12" s="22" t="s">
        <v>19</v>
      </c>
      <c r="G12" s="21">
        <v>1</v>
      </c>
      <c r="H12" s="21">
        <v>19</v>
      </c>
      <c r="I12" s="22" t="s">
        <v>19</v>
      </c>
      <c r="J12" s="21">
        <v>1</v>
      </c>
      <c r="K12" s="21" t="s">
        <v>214</v>
      </c>
      <c r="L12" s="21" t="s">
        <v>522</v>
      </c>
      <c r="M12" s="70" t="s">
        <v>525</v>
      </c>
      <c r="N12" s="71">
        <v>1</v>
      </c>
      <c r="O12" s="69" t="s">
        <v>143</v>
      </c>
      <c r="P12" s="1">
        <f t="shared" si="0"/>
        <v>2</v>
      </c>
      <c r="Q12" s="1">
        <f t="shared" si="1"/>
        <v>1</v>
      </c>
      <c r="R12" s="1">
        <f t="shared" si="2"/>
        <v>2</v>
      </c>
      <c r="S12" s="1">
        <f>0.8*P11+0.4*P12+0.2*P13</f>
        <v>4.4</v>
      </c>
    </row>
    <row r="13" spans="1:19" ht="12">
      <c r="A13" s="18">
        <v>3</v>
      </c>
      <c r="B13" s="19" t="s">
        <v>526</v>
      </c>
      <c r="C13" s="19" t="s">
        <v>57</v>
      </c>
      <c r="D13" s="20">
        <v>1993</v>
      </c>
      <c r="E13" s="21">
        <v>1</v>
      </c>
      <c r="F13" s="22" t="s">
        <v>19</v>
      </c>
      <c r="G13" s="21">
        <v>1</v>
      </c>
      <c r="H13" s="21">
        <v>19</v>
      </c>
      <c r="I13" s="22" t="s">
        <v>19</v>
      </c>
      <c r="J13" s="21">
        <v>1</v>
      </c>
      <c r="K13" s="21" t="s">
        <v>214</v>
      </c>
      <c r="L13" s="21" t="s">
        <v>522</v>
      </c>
      <c r="M13" s="70" t="s">
        <v>49</v>
      </c>
      <c r="N13" s="71">
        <v>1</v>
      </c>
      <c r="O13" s="69">
        <v>1</v>
      </c>
      <c r="P13" s="1">
        <f t="shared" si="0"/>
        <v>18</v>
      </c>
      <c r="Q13" s="1">
        <f t="shared" si="1"/>
        <v>1</v>
      </c>
      <c r="R13" s="1">
        <f t="shared" si="2"/>
        <v>3</v>
      </c>
      <c r="S13" s="1">
        <f>S12+0.4*P12+0.4*P13+0.2*P14</f>
        <v>14.200000000000001</v>
      </c>
    </row>
    <row r="14" spans="1:19" ht="12">
      <c r="A14" s="25">
        <v>4</v>
      </c>
      <c r="B14" s="26" t="s">
        <v>527</v>
      </c>
      <c r="C14" s="26" t="s">
        <v>31</v>
      </c>
      <c r="D14" s="27">
        <v>1992</v>
      </c>
      <c r="E14" s="28">
        <v>1</v>
      </c>
      <c r="F14" s="29" t="s">
        <v>19</v>
      </c>
      <c r="G14" s="28">
        <v>1</v>
      </c>
      <c r="H14" s="28">
        <v>19</v>
      </c>
      <c r="I14" s="29" t="s">
        <v>19</v>
      </c>
      <c r="J14" s="28">
        <v>1</v>
      </c>
      <c r="K14" s="28" t="s">
        <v>214</v>
      </c>
      <c r="L14" s="28" t="s">
        <v>522</v>
      </c>
      <c r="M14" s="72" t="s">
        <v>216</v>
      </c>
      <c r="N14" s="73">
        <v>1</v>
      </c>
      <c r="O14" s="69">
        <v>2</v>
      </c>
      <c r="P14" s="1">
        <f t="shared" si="0"/>
        <v>9</v>
      </c>
      <c r="Q14" s="1">
        <f t="shared" si="1"/>
        <v>1</v>
      </c>
      <c r="R14" s="1">
        <f t="shared" si="2"/>
        <v>4</v>
      </c>
      <c r="S14" s="1">
        <f>S13+0.2*P13+0.4*P14+0.2*P15</f>
        <v>22.8</v>
      </c>
    </row>
    <row r="15" spans="1:19" ht="12">
      <c r="A15" s="74" t="s">
        <v>167</v>
      </c>
      <c r="B15" s="26" t="s">
        <v>528</v>
      </c>
      <c r="C15" s="26" t="s">
        <v>169</v>
      </c>
      <c r="D15" s="27">
        <v>1992</v>
      </c>
      <c r="E15" s="28">
        <v>2</v>
      </c>
      <c r="F15" s="29" t="s">
        <v>19</v>
      </c>
      <c r="G15" s="28">
        <v>1</v>
      </c>
      <c r="H15" s="28">
        <v>19</v>
      </c>
      <c r="I15" s="29" t="s">
        <v>19</v>
      </c>
      <c r="J15" s="28">
        <v>1</v>
      </c>
      <c r="K15" s="28" t="s">
        <v>214</v>
      </c>
      <c r="L15" s="28" t="s">
        <v>522</v>
      </c>
      <c r="M15" s="72" t="s">
        <v>216</v>
      </c>
      <c r="N15" s="73">
        <v>1</v>
      </c>
      <c r="O15" s="69">
        <v>3</v>
      </c>
      <c r="P15" s="1">
        <f t="shared" si="0"/>
        <v>7</v>
      </c>
      <c r="Q15" s="1">
        <f t="shared" si="1"/>
        <v>1</v>
      </c>
      <c r="R15" s="1" t="e">
        <f t="shared" si="2"/>
        <v>#VALUE!</v>
      </c>
      <c r="S15" s="1">
        <f>S14+0.2*P14+0.4*P15+0.2*P16</f>
        <v>28.200000000000003</v>
      </c>
    </row>
    <row r="16" spans="1:19" ht="12">
      <c r="A16" s="25">
        <v>5</v>
      </c>
      <c r="B16" s="26" t="s">
        <v>529</v>
      </c>
      <c r="C16" s="26" t="s">
        <v>23</v>
      </c>
      <c r="D16" s="27">
        <v>1992</v>
      </c>
      <c r="E16" s="28">
        <v>1</v>
      </c>
      <c r="F16" s="29" t="s">
        <v>19</v>
      </c>
      <c r="G16" s="28">
        <v>1</v>
      </c>
      <c r="H16" s="28">
        <v>19</v>
      </c>
      <c r="I16" s="29" t="s">
        <v>19</v>
      </c>
      <c r="J16" s="28">
        <v>1</v>
      </c>
      <c r="K16" s="28" t="s">
        <v>214</v>
      </c>
      <c r="L16" s="28" t="s">
        <v>522</v>
      </c>
      <c r="M16" s="72" t="s">
        <v>32</v>
      </c>
      <c r="N16" s="73">
        <f aca="true" t="shared" si="3" ref="N16:N42">IF(R16&gt;S$12,IF(R16&gt;S$13,IF(R16&gt;S$14,IF(R16&gt;S$15,IF(R16&gt;S$16,IF(R16&gt;S$17,IF(R16&gt;S$18,"-",O$18),O$17),O$16),O$15),O$14),O$13),O$12)</f>
        <v>1</v>
      </c>
      <c r="O16" s="69" t="s">
        <v>77</v>
      </c>
      <c r="P16" s="1">
        <f t="shared" si="0"/>
        <v>4</v>
      </c>
      <c r="Q16" s="1">
        <f t="shared" si="1"/>
        <v>2</v>
      </c>
      <c r="R16" s="1">
        <f t="shared" si="2"/>
        <v>5.5</v>
      </c>
      <c r="S16" s="1">
        <f>S15+0.2*P15+0.4*P16+0.2*P17</f>
        <v>32.6</v>
      </c>
    </row>
    <row r="17" spans="1:19" ht="12">
      <c r="A17" s="25">
        <v>5</v>
      </c>
      <c r="B17" s="26" t="s">
        <v>530</v>
      </c>
      <c r="C17" s="26" t="s">
        <v>45</v>
      </c>
      <c r="D17" s="27">
        <v>1992</v>
      </c>
      <c r="E17" s="28">
        <v>1</v>
      </c>
      <c r="F17" s="29" t="s">
        <v>19</v>
      </c>
      <c r="G17" s="28">
        <v>1</v>
      </c>
      <c r="H17" s="28">
        <v>19</v>
      </c>
      <c r="I17" s="29" t="s">
        <v>19</v>
      </c>
      <c r="J17" s="28">
        <v>1</v>
      </c>
      <c r="K17" s="28" t="s">
        <v>214</v>
      </c>
      <c r="L17" s="28" t="s">
        <v>522</v>
      </c>
      <c r="M17" s="72" t="s">
        <v>32</v>
      </c>
      <c r="N17" s="73">
        <f t="shared" si="3"/>
        <v>1</v>
      </c>
      <c r="O17" s="69" t="s">
        <v>35</v>
      </c>
      <c r="P17" s="1">
        <f t="shared" si="0"/>
        <v>7</v>
      </c>
      <c r="Q17" s="1">
        <f t="shared" si="1"/>
        <v>2</v>
      </c>
      <c r="R17" s="1">
        <f t="shared" si="2"/>
        <v>5.5</v>
      </c>
      <c r="S17" s="1">
        <f>S16+0.2*P16+0.4*P17+0.2*P18</f>
        <v>37.199999999999996</v>
      </c>
    </row>
    <row r="18" spans="1:19" ht="12">
      <c r="A18" s="25">
        <v>7</v>
      </c>
      <c r="B18" s="26" t="s">
        <v>531</v>
      </c>
      <c r="C18" s="26" t="s">
        <v>48</v>
      </c>
      <c r="D18" s="27">
        <v>1992</v>
      </c>
      <c r="E18" s="28">
        <v>2</v>
      </c>
      <c r="F18" s="29" t="s">
        <v>19</v>
      </c>
      <c r="G18" s="28">
        <v>1</v>
      </c>
      <c r="H18" s="28">
        <v>19</v>
      </c>
      <c r="I18" s="29" t="s">
        <v>19</v>
      </c>
      <c r="J18" s="28">
        <v>1</v>
      </c>
      <c r="K18" s="28" t="s">
        <v>214</v>
      </c>
      <c r="L18" s="28" t="s">
        <v>522</v>
      </c>
      <c r="M18" s="72" t="s">
        <v>193</v>
      </c>
      <c r="N18" s="73">
        <f t="shared" si="3"/>
        <v>1</v>
      </c>
      <c r="O18" s="69" t="s">
        <v>107</v>
      </c>
      <c r="P18" s="1">
        <f t="shared" si="0"/>
        <v>5</v>
      </c>
      <c r="Q18" s="1">
        <f t="shared" si="1"/>
        <v>3</v>
      </c>
      <c r="R18" s="1">
        <f t="shared" si="2"/>
        <v>8</v>
      </c>
      <c r="S18" s="1">
        <f>S17+0.2*P17+0.4*P18+0.2*P19</f>
        <v>41.39999999999999</v>
      </c>
    </row>
    <row r="19" spans="1:18" ht="12">
      <c r="A19" s="25">
        <v>7</v>
      </c>
      <c r="B19" s="26" t="s">
        <v>532</v>
      </c>
      <c r="C19" s="26" t="s">
        <v>346</v>
      </c>
      <c r="D19" s="27">
        <v>1992</v>
      </c>
      <c r="E19" s="28">
        <v>1</v>
      </c>
      <c r="F19" s="29" t="s">
        <v>19</v>
      </c>
      <c r="G19" s="28">
        <v>1</v>
      </c>
      <c r="H19" s="28">
        <v>19</v>
      </c>
      <c r="I19" s="29" t="s">
        <v>19</v>
      </c>
      <c r="J19" s="28">
        <v>1</v>
      </c>
      <c r="K19" s="28" t="s">
        <v>214</v>
      </c>
      <c r="L19" s="28" t="s">
        <v>522</v>
      </c>
      <c r="M19" s="72" t="s">
        <v>193</v>
      </c>
      <c r="N19" s="73">
        <f t="shared" si="3"/>
        <v>1</v>
      </c>
      <c r="O19" s="69" t="s">
        <v>119</v>
      </c>
      <c r="P19" s="1">
        <f t="shared" si="0"/>
        <v>4</v>
      </c>
      <c r="Q19" s="1">
        <f t="shared" si="1"/>
        <v>3</v>
      </c>
      <c r="R19" s="1">
        <f t="shared" si="2"/>
        <v>8</v>
      </c>
    </row>
    <row r="20" spans="1:18" ht="10.5">
      <c r="A20" s="25">
        <v>7</v>
      </c>
      <c r="B20" s="26" t="s">
        <v>533</v>
      </c>
      <c r="C20" s="26" t="s">
        <v>57</v>
      </c>
      <c r="D20" s="27">
        <v>1992</v>
      </c>
      <c r="E20" s="28">
        <v>1</v>
      </c>
      <c r="F20" s="29" t="s">
        <v>19</v>
      </c>
      <c r="G20" s="28">
        <v>1</v>
      </c>
      <c r="H20" s="28">
        <v>19</v>
      </c>
      <c r="I20" s="29" t="s">
        <v>19</v>
      </c>
      <c r="J20" s="28">
        <v>1</v>
      </c>
      <c r="K20" s="28" t="s">
        <v>214</v>
      </c>
      <c r="L20" s="28" t="s">
        <v>522</v>
      </c>
      <c r="M20" s="72" t="s">
        <v>193</v>
      </c>
      <c r="N20" s="73">
        <f t="shared" si="3"/>
        <v>1</v>
      </c>
      <c r="Q20" s="1">
        <f t="shared" si="1"/>
        <v>3</v>
      </c>
      <c r="R20" s="1">
        <f t="shared" si="2"/>
        <v>8</v>
      </c>
    </row>
    <row r="21" spans="1:18" ht="10.5">
      <c r="A21" s="25">
        <v>10</v>
      </c>
      <c r="B21" s="26" t="s">
        <v>534</v>
      </c>
      <c r="C21" s="26" t="s">
        <v>118</v>
      </c>
      <c r="D21" s="27">
        <v>1993</v>
      </c>
      <c r="E21" s="28">
        <v>2</v>
      </c>
      <c r="F21" s="29" t="s">
        <v>19</v>
      </c>
      <c r="G21" s="28">
        <v>1</v>
      </c>
      <c r="H21" s="28">
        <v>19</v>
      </c>
      <c r="I21" s="29" t="s">
        <v>19</v>
      </c>
      <c r="J21" s="28">
        <v>1</v>
      </c>
      <c r="K21" s="28" t="s">
        <v>214</v>
      </c>
      <c r="L21" s="28" t="s">
        <v>522</v>
      </c>
      <c r="M21" s="72" t="s">
        <v>62</v>
      </c>
      <c r="N21" s="73">
        <f t="shared" si="3"/>
        <v>1</v>
      </c>
      <c r="Q21" s="1">
        <f t="shared" si="1"/>
        <v>2</v>
      </c>
      <c r="R21" s="1">
        <f t="shared" si="2"/>
        <v>10.5</v>
      </c>
    </row>
    <row r="22" spans="1:18" ht="10.5">
      <c r="A22" s="25">
        <v>10</v>
      </c>
      <c r="B22" s="26" t="s">
        <v>535</v>
      </c>
      <c r="C22" s="26" t="s">
        <v>51</v>
      </c>
      <c r="D22" s="27">
        <v>1992</v>
      </c>
      <c r="E22" s="28">
        <v>1</v>
      </c>
      <c r="F22" s="29" t="s">
        <v>19</v>
      </c>
      <c r="G22" s="28">
        <v>1</v>
      </c>
      <c r="H22" s="28">
        <v>19</v>
      </c>
      <c r="I22" s="29" t="s">
        <v>19</v>
      </c>
      <c r="J22" s="28">
        <v>1</v>
      </c>
      <c r="K22" s="28" t="s">
        <v>214</v>
      </c>
      <c r="L22" s="28" t="s">
        <v>522</v>
      </c>
      <c r="M22" s="72" t="s">
        <v>62</v>
      </c>
      <c r="N22" s="73">
        <f t="shared" si="3"/>
        <v>1</v>
      </c>
      <c r="Q22" s="1">
        <f t="shared" si="1"/>
        <v>2</v>
      </c>
      <c r="R22" s="1">
        <f t="shared" si="2"/>
        <v>10.5</v>
      </c>
    </row>
    <row r="23" spans="1:18" ht="10.5">
      <c r="A23" s="25">
        <v>12</v>
      </c>
      <c r="B23" s="26" t="s">
        <v>536</v>
      </c>
      <c r="C23" s="26" t="s">
        <v>175</v>
      </c>
      <c r="D23" s="27">
        <v>1992</v>
      </c>
      <c r="E23" s="28">
        <v>1</v>
      </c>
      <c r="F23" s="29" t="s">
        <v>19</v>
      </c>
      <c r="G23" s="28">
        <v>1</v>
      </c>
      <c r="H23" s="28">
        <v>19</v>
      </c>
      <c r="I23" s="29" t="s">
        <v>19</v>
      </c>
      <c r="J23" s="28">
        <v>1</v>
      </c>
      <c r="K23" s="28" t="s">
        <v>214</v>
      </c>
      <c r="L23" s="28" t="s">
        <v>522</v>
      </c>
      <c r="M23" s="72" t="s">
        <v>43</v>
      </c>
      <c r="N23" s="73">
        <f t="shared" si="3"/>
        <v>1</v>
      </c>
      <c r="Q23" s="1">
        <f t="shared" si="1"/>
        <v>1</v>
      </c>
      <c r="R23" s="1">
        <f t="shared" si="2"/>
        <v>12</v>
      </c>
    </row>
    <row r="24" spans="1:18" ht="10.5">
      <c r="A24" s="25">
        <v>13</v>
      </c>
      <c r="B24" s="26" t="s">
        <v>537</v>
      </c>
      <c r="C24" s="26" t="s">
        <v>374</v>
      </c>
      <c r="D24" s="27">
        <v>1992</v>
      </c>
      <c r="E24" s="28">
        <v>1</v>
      </c>
      <c r="F24" s="29" t="s">
        <v>19</v>
      </c>
      <c r="G24" s="28">
        <v>1</v>
      </c>
      <c r="H24" s="28">
        <v>19</v>
      </c>
      <c r="I24" s="29" t="s">
        <v>19</v>
      </c>
      <c r="J24" s="28">
        <v>1</v>
      </c>
      <c r="K24" s="28" t="s">
        <v>214</v>
      </c>
      <c r="L24" s="28" t="s">
        <v>522</v>
      </c>
      <c r="M24" s="72" t="s">
        <v>102</v>
      </c>
      <c r="N24" s="73">
        <f t="shared" si="3"/>
        <v>1</v>
      </c>
      <c r="Q24" s="1">
        <f t="shared" si="1"/>
        <v>1</v>
      </c>
      <c r="R24" s="1">
        <f t="shared" si="2"/>
        <v>13</v>
      </c>
    </row>
    <row r="25" spans="1:18" ht="10.5">
      <c r="A25" s="25">
        <v>14</v>
      </c>
      <c r="B25" s="26" t="s">
        <v>538</v>
      </c>
      <c r="C25" s="26" t="s">
        <v>45</v>
      </c>
      <c r="D25" s="27">
        <v>1993</v>
      </c>
      <c r="E25" s="28">
        <v>2</v>
      </c>
      <c r="F25" s="29" t="s">
        <v>19</v>
      </c>
      <c r="G25" s="28">
        <v>1</v>
      </c>
      <c r="H25" s="28">
        <v>19</v>
      </c>
      <c r="I25" s="29" t="s">
        <v>19</v>
      </c>
      <c r="J25" s="28">
        <v>1</v>
      </c>
      <c r="K25" s="28" t="s">
        <v>214</v>
      </c>
      <c r="L25" s="28" t="s">
        <v>522</v>
      </c>
      <c r="M25" s="72" t="s">
        <v>539</v>
      </c>
      <c r="N25" s="73">
        <f t="shared" si="3"/>
        <v>1</v>
      </c>
      <c r="Q25" s="1">
        <f t="shared" si="1"/>
        <v>1</v>
      </c>
      <c r="R25" s="1">
        <f t="shared" si="2"/>
        <v>14</v>
      </c>
    </row>
    <row r="26" spans="1:18" ht="10.5">
      <c r="A26" s="25">
        <v>15</v>
      </c>
      <c r="B26" s="26" t="s">
        <v>540</v>
      </c>
      <c r="C26" s="26" t="s">
        <v>34</v>
      </c>
      <c r="D26" s="27">
        <v>1992</v>
      </c>
      <c r="E26" s="28" t="s">
        <v>77</v>
      </c>
      <c r="F26" s="29" t="s">
        <v>19</v>
      </c>
      <c r="G26" s="28">
        <v>1</v>
      </c>
      <c r="H26" s="28">
        <v>19</v>
      </c>
      <c r="I26" s="29" t="s">
        <v>19</v>
      </c>
      <c r="J26" s="28">
        <v>1</v>
      </c>
      <c r="K26" s="28" t="s">
        <v>214</v>
      </c>
      <c r="L26" s="28" t="s">
        <v>522</v>
      </c>
      <c r="M26" s="72" t="s">
        <v>98</v>
      </c>
      <c r="N26" s="73">
        <f t="shared" si="3"/>
        <v>2</v>
      </c>
      <c r="Q26" s="1">
        <f t="shared" si="1"/>
        <v>1</v>
      </c>
      <c r="R26" s="1">
        <f t="shared" si="2"/>
        <v>15</v>
      </c>
    </row>
    <row r="27" spans="1:18" ht="10.5">
      <c r="A27" s="25">
        <v>16</v>
      </c>
      <c r="B27" s="26" t="s">
        <v>541</v>
      </c>
      <c r="C27" s="26" t="s">
        <v>68</v>
      </c>
      <c r="D27" s="27">
        <v>1992</v>
      </c>
      <c r="E27" s="28">
        <v>1</v>
      </c>
      <c r="F27" s="29" t="s">
        <v>19</v>
      </c>
      <c r="G27" s="28">
        <v>1</v>
      </c>
      <c r="H27" s="28">
        <v>19</v>
      </c>
      <c r="I27" s="29" t="s">
        <v>19</v>
      </c>
      <c r="J27" s="28">
        <v>1</v>
      </c>
      <c r="K27" s="28" t="s">
        <v>214</v>
      </c>
      <c r="L27" s="28" t="s">
        <v>522</v>
      </c>
      <c r="M27" s="72" t="s">
        <v>176</v>
      </c>
      <c r="N27" s="73">
        <f t="shared" si="3"/>
        <v>2</v>
      </c>
      <c r="Q27" s="1">
        <f t="shared" si="1"/>
        <v>1</v>
      </c>
      <c r="R27" s="1">
        <f t="shared" si="2"/>
        <v>16</v>
      </c>
    </row>
    <row r="28" spans="1:18" ht="10.5">
      <c r="A28" s="25">
        <v>17</v>
      </c>
      <c r="B28" s="26" t="s">
        <v>542</v>
      </c>
      <c r="C28" s="26" t="s">
        <v>31</v>
      </c>
      <c r="D28" s="27">
        <v>1992</v>
      </c>
      <c r="E28" s="28">
        <v>1</v>
      </c>
      <c r="F28" s="29" t="s">
        <v>19</v>
      </c>
      <c r="G28" s="28">
        <v>1</v>
      </c>
      <c r="H28" s="28">
        <v>19</v>
      </c>
      <c r="I28" s="29" t="s">
        <v>19</v>
      </c>
      <c r="J28" s="28">
        <v>1</v>
      </c>
      <c r="K28" s="28" t="s">
        <v>214</v>
      </c>
      <c r="L28" s="28" t="s">
        <v>522</v>
      </c>
      <c r="M28" s="72" t="s">
        <v>58</v>
      </c>
      <c r="N28" s="73">
        <f t="shared" si="3"/>
        <v>2</v>
      </c>
      <c r="Q28" s="1">
        <f t="shared" si="1"/>
        <v>1</v>
      </c>
      <c r="R28" s="1">
        <f t="shared" si="2"/>
        <v>17</v>
      </c>
    </row>
    <row r="29" spans="1:18" ht="10.5">
      <c r="A29" s="25">
        <v>18</v>
      </c>
      <c r="B29" s="26" t="s">
        <v>543</v>
      </c>
      <c r="C29" s="26" t="s">
        <v>23</v>
      </c>
      <c r="D29" s="27">
        <v>1992</v>
      </c>
      <c r="E29" s="28">
        <v>1</v>
      </c>
      <c r="F29" s="29" t="s">
        <v>19</v>
      </c>
      <c r="G29" s="28">
        <v>1</v>
      </c>
      <c r="H29" s="28">
        <v>19</v>
      </c>
      <c r="I29" s="29" t="s">
        <v>19</v>
      </c>
      <c r="J29" s="28">
        <v>1</v>
      </c>
      <c r="K29" s="28" t="s">
        <v>214</v>
      </c>
      <c r="L29" s="28" t="s">
        <v>522</v>
      </c>
      <c r="M29" s="72" t="s">
        <v>110</v>
      </c>
      <c r="N29" s="73">
        <f t="shared" si="3"/>
        <v>2</v>
      </c>
      <c r="Q29" s="1">
        <f t="shared" si="1"/>
        <v>1</v>
      </c>
      <c r="R29" s="1">
        <f t="shared" si="2"/>
        <v>18</v>
      </c>
    </row>
    <row r="30" spans="1:18" ht="10.5">
      <c r="A30" s="25">
        <v>19</v>
      </c>
      <c r="B30" s="26" t="s">
        <v>544</v>
      </c>
      <c r="C30" s="26" t="s">
        <v>68</v>
      </c>
      <c r="D30" s="27">
        <v>1995</v>
      </c>
      <c r="E30" s="28">
        <v>1</v>
      </c>
      <c r="F30" s="29" t="s">
        <v>19</v>
      </c>
      <c r="G30" s="28">
        <v>1</v>
      </c>
      <c r="H30" s="28">
        <v>19</v>
      </c>
      <c r="I30" s="29" t="s">
        <v>19</v>
      </c>
      <c r="J30" s="28">
        <v>1</v>
      </c>
      <c r="K30" s="28" t="s">
        <v>214</v>
      </c>
      <c r="L30" s="28" t="s">
        <v>522</v>
      </c>
      <c r="M30" s="72" t="s">
        <v>104</v>
      </c>
      <c r="N30" s="73">
        <f t="shared" si="3"/>
        <v>2</v>
      </c>
      <c r="Q30" s="1">
        <f t="shared" si="1"/>
        <v>1</v>
      </c>
      <c r="R30" s="1">
        <f t="shared" si="2"/>
        <v>19</v>
      </c>
    </row>
    <row r="31" spans="1:18" ht="10.5">
      <c r="A31" s="25">
        <v>20</v>
      </c>
      <c r="B31" s="26" t="s">
        <v>545</v>
      </c>
      <c r="C31" s="26" t="s">
        <v>210</v>
      </c>
      <c r="D31" s="27">
        <v>1993</v>
      </c>
      <c r="E31" s="28">
        <v>3</v>
      </c>
      <c r="F31" s="29" t="s">
        <v>19</v>
      </c>
      <c r="G31" s="28">
        <v>1</v>
      </c>
      <c r="H31" s="28">
        <v>19</v>
      </c>
      <c r="I31" s="29" t="s">
        <v>32</v>
      </c>
      <c r="J31" s="28">
        <v>21</v>
      </c>
      <c r="K31" s="28" t="s">
        <v>25</v>
      </c>
      <c r="L31" s="28" t="s">
        <v>546</v>
      </c>
      <c r="M31" s="72" t="s">
        <v>63</v>
      </c>
      <c r="N31" s="73">
        <f t="shared" si="3"/>
        <v>2</v>
      </c>
      <c r="Q31" s="1">
        <f t="shared" si="1"/>
        <v>2</v>
      </c>
      <c r="R31" s="1">
        <f t="shared" si="2"/>
        <v>20.5</v>
      </c>
    </row>
    <row r="32" spans="1:18" ht="10.5">
      <c r="A32" s="25">
        <v>20</v>
      </c>
      <c r="B32" s="26" t="s">
        <v>547</v>
      </c>
      <c r="C32" s="26" t="s">
        <v>57</v>
      </c>
      <c r="D32" s="27">
        <v>1994</v>
      </c>
      <c r="E32" s="28" t="s">
        <v>107</v>
      </c>
      <c r="F32" s="29" t="s">
        <v>19</v>
      </c>
      <c r="G32" s="28">
        <v>1</v>
      </c>
      <c r="H32" s="28">
        <v>19</v>
      </c>
      <c r="I32" s="29" t="s">
        <v>32</v>
      </c>
      <c r="J32" s="28">
        <v>21</v>
      </c>
      <c r="K32" s="28" t="s">
        <v>25</v>
      </c>
      <c r="L32" s="28" t="s">
        <v>546</v>
      </c>
      <c r="M32" s="72" t="s">
        <v>63</v>
      </c>
      <c r="N32" s="73">
        <f t="shared" si="3"/>
        <v>2</v>
      </c>
      <c r="Q32" s="1">
        <f t="shared" si="1"/>
        <v>2</v>
      </c>
      <c r="R32" s="1">
        <f t="shared" si="2"/>
        <v>20.5</v>
      </c>
    </row>
    <row r="33" spans="1:18" ht="10.5">
      <c r="A33" s="25">
        <v>22</v>
      </c>
      <c r="B33" s="26" t="s">
        <v>548</v>
      </c>
      <c r="C33" s="26" t="s">
        <v>51</v>
      </c>
      <c r="D33" s="27">
        <v>1992</v>
      </c>
      <c r="E33" s="28">
        <v>1</v>
      </c>
      <c r="F33" s="29" t="s">
        <v>19</v>
      </c>
      <c r="G33" s="28">
        <v>1</v>
      </c>
      <c r="H33" s="28">
        <v>19</v>
      </c>
      <c r="I33" s="29" t="s">
        <v>36</v>
      </c>
      <c r="J33" s="28">
        <v>25</v>
      </c>
      <c r="K33" s="28" t="s">
        <v>283</v>
      </c>
      <c r="L33" s="28" t="s">
        <v>549</v>
      </c>
      <c r="M33" s="72" t="s">
        <v>63</v>
      </c>
      <c r="N33" s="73">
        <f t="shared" si="3"/>
        <v>2</v>
      </c>
      <c r="Q33" s="1">
        <f t="shared" si="1"/>
        <v>1</v>
      </c>
      <c r="R33" s="1">
        <f t="shared" si="2"/>
        <v>22</v>
      </c>
    </row>
    <row r="34" spans="1:18" ht="10.5">
      <c r="A34" s="25">
        <v>23</v>
      </c>
      <c r="B34" s="26" t="s">
        <v>550</v>
      </c>
      <c r="C34" s="26" t="s">
        <v>218</v>
      </c>
      <c r="D34" s="27">
        <v>1993</v>
      </c>
      <c r="E34" s="28">
        <v>3</v>
      </c>
      <c r="F34" s="29" t="s">
        <v>19</v>
      </c>
      <c r="G34" s="28">
        <v>1</v>
      </c>
      <c r="H34" s="28">
        <v>19</v>
      </c>
      <c r="I34" s="29" t="s">
        <v>158</v>
      </c>
      <c r="J34" s="28">
        <v>27</v>
      </c>
      <c r="K34" s="28">
        <v>27</v>
      </c>
      <c r="L34" s="28">
        <v>513</v>
      </c>
      <c r="M34" s="72" t="s">
        <v>63</v>
      </c>
      <c r="N34" s="73">
        <f t="shared" si="3"/>
        <v>3</v>
      </c>
      <c r="Q34" s="1">
        <f t="shared" si="1"/>
        <v>1</v>
      </c>
      <c r="R34" s="1">
        <f t="shared" si="2"/>
        <v>23</v>
      </c>
    </row>
    <row r="35" spans="1:18" ht="10.5">
      <c r="A35" s="25">
        <v>24</v>
      </c>
      <c r="B35" s="26" t="s">
        <v>551</v>
      </c>
      <c r="C35" s="26" t="s">
        <v>68</v>
      </c>
      <c r="D35" s="27">
        <v>1995</v>
      </c>
      <c r="E35" s="28">
        <v>1</v>
      </c>
      <c r="F35" s="29" t="s">
        <v>19</v>
      </c>
      <c r="G35" s="28">
        <v>1</v>
      </c>
      <c r="H35" s="28">
        <v>19</v>
      </c>
      <c r="I35" s="29" t="s">
        <v>552</v>
      </c>
      <c r="J35" s="28">
        <v>28</v>
      </c>
      <c r="K35" s="28" t="s">
        <v>162</v>
      </c>
      <c r="L35" s="28" t="s">
        <v>553</v>
      </c>
      <c r="M35" s="72" t="s">
        <v>63</v>
      </c>
      <c r="N35" s="73">
        <f t="shared" si="3"/>
        <v>3</v>
      </c>
      <c r="Q35" s="1">
        <f t="shared" si="1"/>
        <v>1</v>
      </c>
      <c r="R35" s="1">
        <f t="shared" si="2"/>
        <v>24</v>
      </c>
    </row>
    <row r="36" spans="1:18" ht="10.5">
      <c r="A36" s="25">
        <v>25</v>
      </c>
      <c r="B36" s="26" t="s">
        <v>554</v>
      </c>
      <c r="C36" s="26" t="s">
        <v>68</v>
      </c>
      <c r="D36" s="27">
        <v>1992</v>
      </c>
      <c r="E36" s="28">
        <v>1</v>
      </c>
      <c r="F36" s="29" t="s">
        <v>19</v>
      </c>
      <c r="G36" s="28">
        <v>1</v>
      </c>
      <c r="H36" s="28">
        <v>19</v>
      </c>
      <c r="I36" s="29" t="s">
        <v>555</v>
      </c>
      <c r="J36" s="28">
        <v>30</v>
      </c>
      <c r="K36" s="28">
        <v>30</v>
      </c>
      <c r="L36" s="28">
        <v>570</v>
      </c>
      <c r="M36" s="72" t="s">
        <v>63</v>
      </c>
      <c r="N36" s="73">
        <f t="shared" si="3"/>
        <v>3</v>
      </c>
      <c r="Q36" s="1">
        <f t="shared" si="1"/>
        <v>1</v>
      </c>
      <c r="R36" s="1">
        <f t="shared" si="2"/>
        <v>25</v>
      </c>
    </row>
    <row r="37" spans="1:18" ht="10.5">
      <c r="A37" s="25">
        <v>26</v>
      </c>
      <c r="B37" s="26" t="s">
        <v>556</v>
      </c>
      <c r="C37" s="26" t="s">
        <v>68</v>
      </c>
      <c r="D37" s="27">
        <v>1992</v>
      </c>
      <c r="E37" s="28">
        <v>1</v>
      </c>
      <c r="F37" s="29" t="s">
        <v>19</v>
      </c>
      <c r="G37" s="28">
        <v>1</v>
      </c>
      <c r="H37" s="28">
        <v>19</v>
      </c>
      <c r="I37" s="29" t="s">
        <v>85</v>
      </c>
      <c r="J37" s="28">
        <v>31</v>
      </c>
      <c r="K37" s="28">
        <v>32</v>
      </c>
      <c r="L37" s="28">
        <v>608</v>
      </c>
      <c r="M37" s="72" t="s">
        <v>63</v>
      </c>
      <c r="N37" s="73">
        <f t="shared" si="3"/>
        <v>3</v>
      </c>
      <c r="Q37" s="1">
        <f t="shared" si="1"/>
        <v>2</v>
      </c>
      <c r="R37" s="1">
        <f t="shared" si="2"/>
        <v>26.5</v>
      </c>
    </row>
    <row r="38" spans="1:18" ht="10.5">
      <c r="A38" s="25">
        <v>26</v>
      </c>
      <c r="B38" s="26" t="s">
        <v>557</v>
      </c>
      <c r="C38" s="26" t="s">
        <v>57</v>
      </c>
      <c r="D38" s="27">
        <v>1995</v>
      </c>
      <c r="E38" s="28" t="s">
        <v>35</v>
      </c>
      <c r="F38" s="29" t="s">
        <v>19</v>
      </c>
      <c r="G38" s="28">
        <v>1</v>
      </c>
      <c r="H38" s="28">
        <v>19</v>
      </c>
      <c r="I38" s="29" t="s">
        <v>85</v>
      </c>
      <c r="J38" s="28">
        <v>31</v>
      </c>
      <c r="K38" s="28">
        <v>32</v>
      </c>
      <c r="L38" s="28">
        <v>608</v>
      </c>
      <c r="M38" s="72" t="s">
        <v>63</v>
      </c>
      <c r="N38" s="73">
        <f t="shared" si="3"/>
        <v>3</v>
      </c>
      <c r="Q38" s="1">
        <f t="shared" si="1"/>
        <v>2</v>
      </c>
      <c r="R38" s="1">
        <f t="shared" si="2"/>
        <v>26.5</v>
      </c>
    </row>
    <row r="39" spans="1:18" ht="10.5">
      <c r="A39" s="25">
        <v>28</v>
      </c>
      <c r="B39" s="26" t="s">
        <v>558</v>
      </c>
      <c r="C39" s="26" t="s">
        <v>23</v>
      </c>
      <c r="D39" s="27">
        <v>1993</v>
      </c>
      <c r="E39" s="28">
        <v>2</v>
      </c>
      <c r="F39" s="29" t="s">
        <v>19</v>
      </c>
      <c r="G39" s="28">
        <v>1</v>
      </c>
      <c r="H39" s="28">
        <v>19</v>
      </c>
      <c r="I39" s="29" t="s">
        <v>53</v>
      </c>
      <c r="J39" s="28">
        <v>34</v>
      </c>
      <c r="K39" s="28">
        <v>34</v>
      </c>
      <c r="L39" s="28">
        <v>646</v>
      </c>
      <c r="M39" s="72" t="s">
        <v>63</v>
      </c>
      <c r="N39" s="73">
        <f t="shared" si="3"/>
        <v>3</v>
      </c>
      <c r="Q39" s="1">
        <f t="shared" si="1"/>
        <v>1</v>
      </c>
      <c r="R39" s="1">
        <f t="shared" si="2"/>
        <v>28</v>
      </c>
    </row>
    <row r="40" spans="1:18" ht="10.5">
      <c r="A40" s="25">
        <v>29</v>
      </c>
      <c r="B40" s="26" t="s">
        <v>559</v>
      </c>
      <c r="C40" s="26" t="s">
        <v>23</v>
      </c>
      <c r="D40" s="27">
        <v>1994</v>
      </c>
      <c r="E40" s="28" t="s">
        <v>77</v>
      </c>
      <c r="F40" s="29" t="s">
        <v>19</v>
      </c>
      <c r="G40" s="28">
        <v>1</v>
      </c>
      <c r="H40" s="28">
        <v>19</v>
      </c>
      <c r="I40" s="29" t="s">
        <v>81</v>
      </c>
      <c r="J40" s="28">
        <v>35</v>
      </c>
      <c r="K40" s="28">
        <v>36</v>
      </c>
      <c r="L40" s="28">
        <v>684</v>
      </c>
      <c r="M40" s="72" t="s">
        <v>63</v>
      </c>
      <c r="N40" s="73" t="str">
        <f t="shared" si="3"/>
        <v>1ю</v>
      </c>
      <c r="Q40" s="1">
        <f t="shared" si="1"/>
        <v>3</v>
      </c>
      <c r="R40" s="1">
        <f t="shared" si="2"/>
        <v>30</v>
      </c>
    </row>
    <row r="41" spans="1:18" ht="10.5">
      <c r="A41" s="25">
        <v>29</v>
      </c>
      <c r="B41" s="26" t="s">
        <v>560</v>
      </c>
      <c r="C41" s="26" t="s">
        <v>406</v>
      </c>
      <c r="D41" s="27">
        <v>1992</v>
      </c>
      <c r="E41" s="28">
        <v>2</v>
      </c>
      <c r="F41" s="29" t="s">
        <v>19</v>
      </c>
      <c r="G41" s="28">
        <v>1</v>
      </c>
      <c r="H41" s="28">
        <v>19</v>
      </c>
      <c r="I41" s="29" t="s">
        <v>81</v>
      </c>
      <c r="J41" s="28">
        <v>35</v>
      </c>
      <c r="K41" s="28">
        <v>36</v>
      </c>
      <c r="L41" s="28">
        <v>684</v>
      </c>
      <c r="M41" s="72" t="s">
        <v>63</v>
      </c>
      <c r="N41" s="73" t="str">
        <f t="shared" si="3"/>
        <v>1ю</v>
      </c>
      <c r="Q41" s="1">
        <f t="shared" si="1"/>
        <v>3</v>
      </c>
      <c r="R41" s="1">
        <f t="shared" si="2"/>
        <v>30</v>
      </c>
    </row>
    <row r="42" spans="1:18" ht="10.5">
      <c r="A42" s="25">
        <v>29</v>
      </c>
      <c r="B42" s="26" t="s">
        <v>561</v>
      </c>
      <c r="C42" s="26" t="s">
        <v>23</v>
      </c>
      <c r="D42" s="27">
        <v>1993</v>
      </c>
      <c r="E42" s="28">
        <v>3</v>
      </c>
      <c r="F42" s="29" t="s">
        <v>19</v>
      </c>
      <c r="G42" s="28">
        <v>1</v>
      </c>
      <c r="H42" s="28">
        <v>19</v>
      </c>
      <c r="I42" s="29" t="s">
        <v>81</v>
      </c>
      <c r="J42" s="28">
        <v>35</v>
      </c>
      <c r="K42" s="28">
        <v>36</v>
      </c>
      <c r="L42" s="28">
        <v>684</v>
      </c>
      <c r="M42" s="72" t="s">
        <v>63</v>
      </c>
      <c r="N42" s="73" t="str">
        <f t="shared" si="3"/>
        <v>1ю</v>
      </c>
      <c r="Q42" s="1">
        <f t="shared" si="1"/>
        <v>3</v>
      </c>
      <c r="R42" s="1">
        <f t="shared" si="2"/>
        <v>30</v>
      </c>
    </row>
    <row r="43" spans="1:18" ht="10.5">
      <c r="A43" s="25">
        <v>32</v>
      </c>
      <c r="B43" s="26" t="s">
        <v>562</v>
      </c>
      <c r="C43" s="26" t="s">
        <v>45</v>
      </c>
      <c r="D43" s="27">
        <v>1993</v>
      </c>
      <c r="E43" s="28" t="s">
        <v>35</v>
      </c>
      <c r="F43" s="29" t="s">
        <v>19</v>
      </c>
      <c r="G43" s="28">
        <v>1</v>
      </c>
      <c r="H43" s="28">
        <v>19</v>
      </c>
      <c r="I43" s="29" t="s">
        <v>72</v>
      </c>
      <c r="J43" s="28">
        <v>39</v>
      </c>
      <c r="K43" s="28">
        <v>39</v>
      </c>
      <c r="L43" s="28">
        <v>741</v>
      </c>
      <c r="M43" s="72" t="s">
        <v>63</v>
      </c>
      <c r="N43" s="73" t="str">
        <f aca="true" t="shared" si="4" ref="N43:N66">IF(R43&gt;S$12,IF(R43&gt;S$13,IF(R43&gt;S$14,IF(R43&gt;S$15,IF(R43&gt;S$16,IF(R43&gt;S$17,IF(R43&gt;S$18,"-",O$18),O$17),O$16),O$15),O$14),O$13),O$12)</f>
        <v>1ю</v>
      </c>
      <c r="Q43" s="1">
        <f aca="true" t="shared" si="5" ref="Q43:Q66">COUNTIF($A$11:$A$66,$A43)</f>
        <v>1</v>
      </c>
      <c r="R43" s="1">
        <f aca="true" t="shared" si="6" ref="R43:R66">A43+(Q43-1)/2</f>
        <v>32</v>
      </c>
    </row>
    <row r="44" spans="1:18" ht="10.5">
      <c r="A44" s="25">
        <v>33</v>
      </c>
      <c r="B44" s="26" t="s">
        <v>563</v>
      </c>
      <c r="C44" s="26" t="s">
        <v>118</v>
      </c>
      <c r="D44" s="27">
        <v>1992</v>
      </c>
      <c r="E44" s="28" t="s">
        <v>119</v>
      </c>
      <c r="F44" s="29" t="s">
        <v>19</v>
      </c>
      <c r="G44" s="28">
        <v>1</v>
      </c>
      <c r="H44" s="28">
        <v>19</v>
      </c>
      <c r="I44" s="29" t="s">
        <v>564</v>
      </c>
      <c r="J44" s="28">
        <v>40</v>
      </c>
      <c r="K44" s="28">
        <v>40</v>
      </c>
      <c r="L44" s="28">
        <v>760</v>
      </c>
      <c r="M44" s="72" t="s">
        <v>63</v>
      </c>
      <c r="N44" s="73" t="str">
        <f t="shared" si="4"/>
        <v>2ю</v>
      </c>
      <c r="Q44" s="1">
        <f t="shared" si="5"/>
        <v>1</v>
      </c>
      <c r="R44" s="1">
        <f t="shared" si="6"/>
        <v>33</v>
      </c>
    </row>
    <row r="45" spans="1:18" ht="10.5">
      <c r="A45" s="25">
        <v>34</v>
      </c>
      <c r="B45" s="26" t="s">
        <v>565</v>
      </c>
      <c r="C45" s="26" t="s">
        <v>346</v>
      </c>
      <c r="D45" s="27">
        <v>1992</v>
      </c>
      <c r="E45" s="28">
        <v>2</v>
      </c>
      <c r="F45" s="29" t="s">
        <v>19</v>
      </c>
      <c r="G45" s="28">
        <v>1</v>
      </c>
      <c r="H45" s="28">
        <v>19</v>
      </c>
      <c r="I45" s="29" t="s">
        <v>58</v>
      </c>
      <c r="J45" s="28">
        <v>42</v>
      </c>
      <c r="K45" s="28" t="s">
        <v>152</v>
      </c>
      <c r="L45" s="28" t="s">
        <v>566</v>
      </c>
      <c r="M45" s="72" t="s">
        <v>63</v>
      </c>
      <c r="N45" s="73" t="str">
        <f t="shared" si="4"/>
        <v>2ю</v>
      </c>
      <c r="Q45" s="1">
        <f t="shared" si="5"/>
        <v>2</v>
      </c>
      <c r="R45" s="1">
        <f t="shared" si="6"/>
        <v>34.5</v>
      </c>
    </row>
    <row r="46" spans="1:18" ht="10.5">
      <c r="A46" s="25">
        <v>34</v>
      </c>
      <c r="B46" s="26" t="s">
        <v>567</v>
      </c>
      <c r="C46" s="26" t="s">
        <v>406</v>
      </c>
      <c r="D46" s="27">
        <v>1993</v>
      </c>
      <c r="E46" s="28">
        <v>2</v>
      </c>
      <c r="F46" s="29" t="s">
        <v>19</v>
      </c>
      <c r="G46" s="28">
        <v>1</v>
      </c>
      <c r="H46" s="28">
        <v>19</v>
      </c>
      <c r="I46" s="29" t="s">
        <v>58</v>
      </c>
      <c r="J46" s="28">
        <v>42</v>
      </c>
      <c r="K46" s="28" t="s">
        <v>152</v>
      </c>
      <c r="L46" s="28" t="s">
        <v>566</v>
      </c>
      <c r="M46" s="72" t="s">
        <v>63</v>
      </c>
      <c r="N46" s="73" t="str">
        <f t="shared" si="4"/>
        <v>2ю</v>
      </c>
      <c r="Q46" s="1">
        <f t="shared" si="5"/>
        <v>2</v>
      </c>
      <c r="R46" s="1">
        <f t="shared" si="6"/>
        <v>34.5</v>
      </c>
    </row>
    <row r="47" spans="1:18" ht="10.5">
      <c r="A47" s="25">
        <v>36</v>
      </c>
      <c r="B47" s="26" t="s">
        <v>568</v>
      </c>
      <c r="C47" s="26" t="s">
        <v>71</v>
      </c>
      <c r="D47" s="27">
        <v>1994</v>
      </c>
      <c r="E47" s="28">
        <v>2</v>
      </c>
      <c r="F47" s="29" t="s">
        <v>19</v>
      </c>
      <c r="G47" s="28">
        <v>1</v>
      </c>
      <c r="H47" s="28">
        <v>19</v>
      </c>
      <c r="I47" s="29" t="s">
        <v>569</v>
      </c>
      <c r="J47" s="28">
        <v>48</v>
      </c>
      <c r="K47" s="28" t="s">
        <v>309</v>
      </c>
      <c r="L47" s="28" t="s">
        <v>570</v>
      </c>
      <c r="M47" s="72" t="s">
        <v>63</v>
      </c>
      <c r="N47" s="73" t="str">
        <f t="shared" si="4"/>
        <v>2ю</v>
      </c>
      <c r="Q47" s="1">
        <f t="shared" si="5"/>
        <v>1</v>
      </c>
      <c r="R47" s="1">
        <f t="shared" si="6"/>
        <v>36</v>
      </c>
    </row>
    <row r="48" spans="1:18" ht="10.5">
      <c r="A48" s="25">
        <v>37</v>
      </c>
      <c r="B48" s="26" t="s">
        <v>571</v>
      </c>
      <c r="C48" s="26" t="s">
        <v>175</v>
      </c>
      <c r="D48" s="27">
        <v>1992</v>
      </c>
      <c r="E48" s="28">
        <v>3</v>
      </c>
      <c r="F48" s="29" t="s">
        <v>41</v>
      </c>
      <c r="G48" s="28">
        <v>38</v>
      </c>
      <c r="H48" s="28">
        <v>40</v>
      </c>
      <c r="I48" s="29" t="s">
        <v>55</v>
      </c>
      <c r="J48" s="28">
        <v>23</v>
      </c>
      <c r="K48" s="28" t="s">
        <v>95</v>
      </c>
      <c r="L48" s="28">
        <v>940</v>
      </c>
      <c r="M48" s="72" t="s">
        <v>63</v>
      </c>
      <c r="N48" s="73" t="str">
        <f t="shared" si="4"/>
        <v>2ю</v>
      </c>
      <c r="Q48" s="1">
        <f t="shared" si="5"/>
        <v>1</v>
      </c>
      <c r="R48" s="1">
        <f t="shared" si="6"/>
        <v>37</v>
      </c>
    </row>
    <row r="49" spans="1:18" ht="10.5">
      <c r="A49" s="25">
        <v>38</v>
      </c>
      <c r="B49" s="26" t="s">
        <v>572</v>
      </c>
      <c r="C49" s="26" t="s">
        <v>23</v>
      </c>
      <c r="D49" s="27">
        <v>1992</v>
      </c>
      <c r="E49" s="28" t="s">
        <v>77</v>
      </c>
      <c r="F49" s="29" t="s">
        <v>41</v>
      </c>
      <c r="G49" s="28">
        <v>38</v>
      </c>
      <c r="H49" s="28">
        <v>40</v>
      </c>
      <c r="I49" s="29" t="s">
        <v>36</v>
      </c>
      <c r="J49" s="28">
        <v>25</v>
      </c>
      <c r="K49" s="28" t="s">
        <v>283</v>
      </c>
      <c r="L49" s="28">
        <v>1020</v>
      </c>
      <c r="M49" s="72" t="s">
        <v>63</v>
      </c>
      <c r="N49" s="73" t="str">
        <f t="shared" si="4"/>
        <v>3ю</v>
      </c>
      <c r="Q49" s="1">
        <f t="shared" si="5"/>
        <v>1</v>
      </c>
      <c r="R49" s="1">
        <f t="shared" si="6"/>
        <v>38</v>
      </c>
    </row>
    <row r="50" spans="1:18" ht="10.5">
      <c r="A50" s="25">
        <v>39</v>
      </c>
      <c r="B50" s="26" t="s">
        <v>573</v>
      </c>
      <c r="C50" s="26" t="s">
        <v>68</v>
      </c>
      <c r="D50" s="27">
        <v>1992</v>
      </c>
      <c r="E50" s="28">
        <v>1</v>
      </c>
      <c r="F50" s="29" t="s">
        <v>41</v>
      </c>
      <c r="G50" s="28">
        <v>38</v>
      </c>
      <c r="H50" s="28">
        <v>40</v>
      </c>
      <c r="I50" s="29" t="s">
        <v>552</v>
      </c>
      <c r="J50" s="28">
        <v>28</v>
      </c>
      <c r="K50" s="28" t="s">
        <v>162</v>
      </c>
      <c r="L50" s="28">
        <v>1140</v>
      </c>
      <c r="M50" s="72" t="s">
        <v>63</v>
      </c>
      <c r="N50" s="73" t="str">
        <f t="shared" si="4"/>
        <v>3ю</v>
      </c>
      <c r="Q50" s="1">
        <f t="shared" si="5"/>
        <v>1</v>
      </c>
      <c r="R50" s="1">
        <f t="shared" si="6"/>
        <v>39</v>
      </c>
    </row>
    <row r="51" spans="1:18" ht="10.5">
      <c r="A51" s="25">
        <v>40</v>
      </c>
      <c r="B51" s="26" t="s">
        <v>574</v>
      </c>
      <c r="C51" s="26" t="s">
        <v>23</v>
      </c>
      <c r="D51" s="27">
        <v>1992</v>
      </c>
      <c r="E51" s="28" t="s">
        <v>77</v>
      </c>
      <c r="F51" s="29" t="s">
        <v>575</v>
      </c>
      <c r="G51" s="28">
        <v>55</v>
      </c>
      <c r="H51" s="28">
        <v>55</v>
      </c>
      <c r="I51" s="29" t="s">
        <v>55</v>
      </c>
      <c r="J51" s="28">
        <v>23</v>
      </c>
      <c r="K51" s="28" t="s">
        <v>95</v>
      </c>
      <c r="L51" s="28" t="s">
        <v>576</v>
      </c>
      <c r="M51" s="72" t="s">
        <v>63</v>
      </c>
      <c r="N51" s="73" t="str">
        <f t="shared" si="4"/>
        <v>3ю</v>
      </c>
      <c r="Q51" s="1">
        <f t="shared" si="5"/>
        <v>1</v>
      </c>
      <c r="R51" s="1">
        <f t="shared" si="6"/>
        <v>40</v>
      </c>
    </row>
    <row r="52" spans="1:18" ht="10.5">
      <c r="A52" s="25">
        <v>41</v>
      </c>
      <c r="B52" s="26" t="s">
        <v>577</v>
      </c>
      <c r="C52" s="26" t="s">
        <v>71</v>
      </c>
      <c r="D52" s="27">
        <v>1994</v>
      </c>
      <c r="E52" s="28">
        <v>3</v>
      </c>
      <c r="F52" s="29" t="s">
        <v>578</v>
      </c>
      <c r="G52" s="28">
        <v>44</v>
      </c>
      <c r="H52" s="28" t="s">
        <v>579</v>
      </c>
      <c r="I52" s="29" t="s">
        <v>85</v>
      </c>
      <c r="J52" s="28">
        <v>31</v>
      </c>
      <c r="K52" s="28">
        <v>32</v>
      </c>
      <c r="L52" s="28">
        <v>1424</v>
      </c>
      <c r="M52" s="72" t="s">
        <v>63</v>
      </c>
      <c r="N52" s="73" t="str">
        <f t="shared" si="4"/>
        <v>3ю</v>
      </c>
      <c r="Q52" s="1">
        <f t="shared" si="5"/>
        <v>1</v>
      </c>
      <c r="R52" s="1">
        <f t="shared" si="6"/>
        <v>41</v>
      </c>
    </row>
    <row r="53" spans="1:18" ht="10.5">
      <c r="A53" s="25">
        <v>42</v>
      </c>
      <c r="B53" s="26" t="s">
        <v>580</v>
      </c>
      <c r="C53" s="26" t="s">
        <v>71</v>
      </c>
      <c r="D53" s="27">
        <v>1992</v>
      </c>
      <c r="E53" s="28">
        <v>3</v>
      </c>
      <c r="F53" s="29" t="s">
        <v>41</v>
      </c>
      <c r="G53" s="28">
        <v>38</v>
      </c>
      <c r="H53" s="28">
        <v>40</v>
      </c>
      <c r="I53" s="29" t="s">
        <v>65</v>
      </c>
      <c r="J53" s="28">
        <v>38</v>
      </c>
      <c r="K53" s="28">
        <v>38</v>
      </c>
      <c r="L53" s="28">
        <v>1520</v>
      </c>
      <c r="M53" s="72" t="s">
        <v>63</v>
      </c>
      <c r="N53" s="73" t="str">
        <f t="shared" si="4"/>
        <v>-</v>
      </c>
      <c r="Q53" s="1">
        <f t="shared" si="5"/>
        <v>1</v>
      </c>
      <c r="R53" s="1">
        <f t="shared" si="6"/>
        <v>42</v>
      </c>
    </row>
    <row r="54" spans="1:18" ht="10.5">
      <c r="A54" s="25">
        <v>43</v>
      </c>
      <c r="B54" s="26" t="s">
        <v>581</v>
      </c>
      <c r="C54" s="26" t="s">
        <v>57</v>
      </c>
      <c r="D54" s="27">
        <v>1994</v>
      </c>
      <c r="E54" s="28" t="s">
        <v>107</v>
      </c>
      <c r="F54" s="29" t="s">
        <v>578</v>
      </c>
      <c r="G54" s="28">
        <v>44</v>
      </c>
      <c r="H54" s="28" t="s">
        <v>579</v>
      </c>
      <c r="I54" s="29" t="s">
        <v>582</v>
      </c>
      <c r="J54" s="28">
        <v>41</v>
      </c>
      <c r="K54" s="28">
        <v>41</v>
      </c>
      <c r="L54" s="28" t="s">
        <v>583</v>
      </c>
      <c r="M54" s="72" t="s">
        <v>63</v>
      </c>
      <c r="N54" s="73" t="str">
        <f t="shared" si="4"/>
        <v>-</v>
      </c>
      <c r="Q54" s="1">
        <f t="shared" si="5"/>
        <v>1</v>
      </c>
      <c r="R54" s="1">
        <f t="shared" si="6"/>
        <v>43</v>
      </c>
    </row>
    <row r="55" spans="1:18" ht="10.5">
      <c r="A55" s="25">
        <v>44</v>
      </c>
      <c r="B55" s="26" t="s">
        <v>584</v>
      </c>
      <c r="C55" s="26" t="s">
        <v>40</v>
      </c>
      <c r="D55" s="27">
        <v>1992</v>
      </c>
      <c r="E55" s="28" t="s">
        <v>35</v>
      </c>
      <c r="F55" s="29" t="s">
        <v>41</v>
      </c>
      <c r="G55" s="28">
        <v>38</v>
      </c>
      <c r="H55" s="28">
        <v>40</v>
      </c>
      <c r="I55" s="29" t="s">
        <v>75</v>
      </c>
      <c r="J55" s="28">
        <v>50</v>
      </c>
      <c r="K55" s="28" t="s">
        <v>585</v>
      </c>
      <c r="L55" s="28">
        <v>2020</v>
      </c>
      <c r="M55" s="72" t="s">
        <v>63</v>
      </c>
      <c r="N55" s="73" t="str">
        <f t="shared" si="4"/>
        <v>-</v>
      </c>
      <c r="Q55" s="1">
        <f t="shared" si="5"/>
        <v>1</v>
      </c>
      <c r="R55" s="1">
        <f t="shared" si="6"/>
        <v>44</v>
      </c>
    </row>
    <row r="56" spans="1:18" ht="10.5">
      <c r="A56" s="25">
        <v>45</v>
      </c>
      <c r="B56" s="26" t="s">
        <v>586</v>
      </c>
      <c r="C56" s="26" t="s">
        <v>23</v>
      </c>
      <c r="D56" s="27">
        <v>1993</v>
      </c>
      <c r="E56" s="28">
        <v>3</v>
      </c>
      <c r="F56" s="29" t="s">
        <v>587</v>
      </c>
      <c r="G56" s="28">
        <v>46</v>
      </c>
      <c r="H56" s="28">
        <v>46</v>
      </c>
      <c r="I56" s="29" t="s">
        <v>110</v>
      </c>
      <c r="J56" s="28">
        <v>44</v>
      </c>
      <c r="K56" s="28" t="s">
        <v>579</v>
      </c>
      <c r="L56" s="28">
        <v>2047</v>
      </c>
      <c r="M56" s="72" t="s">
        <v>63</v>
      </c>
      <c r="N56" s="73" t="str">
        <f t="shared" si="4"/>
        <v>-</v>
      </c>
      <c r="Q56" s="1">
        <f t="shared" si="5"/>
        <v>1</v>
      </c>
      <c r="R56" s="1">
        <f t="shared" si="6"/>
        <v>45</v>
      </c>
    </row>
    <row r="57" spans="1:18" ht="10.5">
      <c r="A57" s="25">
        <v>46</v>
      </c>
      <c r="B57" s="26" t="s">
        <v>588</v>
      </c>
      <c r="C57" s="26" t="s">
        <v>40</v>
      </c>
      <c r="D57" s="27">
        <v>1994</v>
      </c>
      <c r="E57" s="28" t="s">
        <v>35</v>
      </c>
      <c r="F57" s="29" t="s">
        <v>589</v>
      </c>
      <c r="G57" s="28">
        <v>43</v>
      </c>
      <c r="H57" s="28">
        <v>43</v>
      </c>
      <c r="I57" s="29" t="s">
        <v>75</v>
      </c>
      <c r="J57" s="28">
        <v>50</v>
      </c>
      <c r="K57" s="28" t="s">
        <v>585</v>
      </c>
      <c r="L57" s="28" t="s">
        <v>590</v>
      </c>
      <c r="M57" s="72" t="s">
        <v>63</v>
      </c>
      <c r="N57" s="73" t="str">
        <f t="shared" si="4"/>
        <v>-</v>
      </c>
      <c r="Q57" s="1">
        <f t="shared" si="5"/>
        <v>1</v>
      </c>
      <c r="R57" s="1">
        <f t="shared" si="6"/>
        <v>46</v>
      </c>
    </row>
    <row r="58" spans="1:18" ht="10.5">
      <c r="A58" s="25">
        <v>47</v>
      </c>
      <c r="B58" s="26" t="s">
        <v>591</v>
      </c>
      <c r="C58" s="26" t="s">
        <v>23</v>
      </c>
      <c r="D58" s="27">
        <v>1996</v>
      </c>
      <c r="E58" s="28" t="s">
        <v>107</v>
      </c>
      <c r="F58" s="29" t="s">
        <v>102</v>
      </c>
      <c r="G58" s="28">
        <v>47</v>
      </c>
      <c r="H58" s="28">
        <v>47</v>
      </c>
      <c r="I58" s="29" t="s">
        <v>124</v>
      </c>
      <c r="J58" s="28">
        <v>47</v>
      </c>
      <c r="K58" s="28">
        <v>47</v>
      </c>
      <c r="L58" s="28">
        <v>2209</v>
      </c>
      <c r="M58" s="72" t="s">
        <v>63</v>
      </c>
      <c r="N58" s="73" t="str">
        <f t="shared" si="4"/>
        <v>-</v>
      </c>
      <c r="Q58" s="1">
        <f t="shared" si="5"/>
        <v>1</v>
      </c>
      <c r="R58" s="1">
        <f t="shared" si="6"/>
        <v>47</v>
      </c>
    </row>
    <row r="59" spans="1:18" ht="10.5">
      <c r="A59" s="25">
        <v>48</v>
      </c>
      <c r="B59" s="26" t="s">
        <v>592</v>
      </c>
      <c r="C59" s="26" t="s">
        <v>23</v>
      </c>
      <c r="D59" s="27">
        <v>1995</v>
      </c>
      <c r="E59" s="28" t="s">
        <v>35</v>
      </c>
      <c r="F59" s="29" t="s">
        <v>460</v>
      </c>
      <c r="G59" s="28">
        <v>50</v>
      </c>
      <c r="H59" s="28" t="s">
        <v>585</v>
      </c>
      <c r="I59" s="29" t="s">
        <v>110</v>
      </c>
      <c r="J59" s="28">
        <v>44</v>
      </c>
      <c r="K59" s="28" t="s">
        <v>579</v>
      </c>
      <c r="L59" s="28" t="s">
        <v>593</v>
      </c>
      <c r="M59" s="72" t="s">
        <v>63</v>
      </c>
      <c r="N59" s="73" t="str">
        <f t="shared" si="4"/>
        <v>-</v>
      </c>
      <c r="Q59" s="1">
        <f t="shared" si="5"/>
        <v>1</v>
      </c>
      <c r="R59" s="1">
        <f t="shared" si="6"/>
        <v>48</v>
      </c>
    </row>
    <row r="60" spans="1:18" ht="10.5">
      <c r="A60" s="25">
        <v>49</v>
      </c>
      <c r="B60" s="26" t="s">
        <v>594</v>
      </c>
      <c r="C60" s="26" t="s">
        <v>57</v>
      </c>
      <c r="D60" s="27">
        <v>1993</v>
      </c>
      <c r="E60" s="28" t="s">
        <v>35</v>
      </c>
      <c r="F60" s="29" t="s">
        <v>176</v>
      </c>
      <c r="G60" s="28">
        <v>49</v>
      </c>
      <c r="H60" s="28">
        <v>49</v>
      </c>
      <c r="I60" s="29" t="s">
        <v>569</v>
      </c>
      <c r="J60" s="28">
        <v>48</v>
      </c>
      <c r="K60" s="28" t="s">
        <v>309</v>
      </c>
      <c r="L60" s="28" t="s">
        <v>325</v>
      </c>
      <c r="M60" s="72" t="s">
        <v>63</v>
      </c>
      <c r="N60" s="73" t="str">
        <f t="shared" si="4"/>
        <v>-</v>
      </c>
      <c r="Q60" s="1">
        <f t="shared" si="5"/>
        <v>1</v>
      </c>
      <c r="R60" s="1">
        <f t="shared" si="6"/>
        <v>49</v>
      </c>
    </row>
    <row r="61" spans="1:18" ht="10.5">
      <c r="A61" s="25">
        <v>50</v>
      </c>
      <c r="B61" s="26" t="s">
        <v>595</v>
      </c>
      <c r="C61" s="26" t="s">
        <v>175</v>
      </c>
      <c r="D61" s="27">
        <v>1997</v>
      </c>
      <c r="E61" s="28" t="s">
        <v>119</v>
      </c>
      <c r="F61" s="29" t="s">
        <v>596</v>
      </c>
      <c r="G61" s="28">
        <v>56</v>
      </c>
      <c r="H61" s="28">
        <v>56</v>
      </c>
      <c r="I61" s="29" t="s">
        <v>597</v>
      </c>
      <c r="J61" s="28">
        <v>46</v>
      </c>
      <c r="K61" s="28">
        <v>46</v>
      </c>
      <c r="L61" s="28">
        <v>2576</v>
      </c>
      <c r="M61" s="72" t="s">
        <v>63</v>
      </c>
      <c r="N61" s="73" t="str">
        <f t="shared" si="4"/>
        <v>-</v>
      </c>
      <c r="Q61" s="1">
        <f t="shared" si="5"/>
        <v>1</v>
      </c>
      <c r="R61" s="1">
        <f t="shared" si="6"/>
        <v>50</v>
      </c>
    </row>
    <row r="62" spans="1:18" ht="10.5">
      <c r="A62" s="25">
        <v>51</v>
      </c>
      <c r="B62" s="26" t="s">
        <v>598</v>
      </c>
      <c r="C62" s="26" t="s">
        <v>45</v>
      </c>
      <c r="D62" s="27">
        <v>1995</v>
      </c>
      <c r="E62" s="28" t="s">
        <v>107</v>
      </c>
      <c r="F62" s="29" t="s">
        <v>599</v>
      </c>
      <c r="G62" s="28">
        <v>48</v>
      </c>
      <c r="H62" s="28">
        <v>48</v>
      </c>
      <c r="I62" s="29" t="s">
        <v>83</v>
      </c>
      <c r="J62" s="28">
        <v>54</v>
      </c>
      <c r="K62" s="28">
        <v>54</v>
      </c>
      <c r="L62" s="28">
        <v>2592</v>
      </c>
      <c r="M62" s="72" t="s">
        <v>63</v>
      </c>
      <c r="N62" s="73" t="str">
        <f t="shared" si="4"/>
        <v>-</v>
      </c>
      <c r="Q62" s="1">
        <f t="shared" si="5"/>
        <v>1</v>
      </c>
      <c r="R62" s="1">
        <f t="shared" si="6"/>
        <v>51</v>
      </c>
    </row>
    <row r="63" spans="1:18" ht="10.5">
      <c r="A63" s="25">
        <v>52</v>
      </c>
      <c r="B63" s="26" t="s">
        <v>600</v>
      </c>
      <c r="C63" s="26" t="s">
        <v>71</v>
      </c>
      <c r="D63" s="27">
        <v>1993</v>
      </c>
      <c r="E63" s="28" t="s">
        <v>119</v>
      </c>
      <c r="F63" s="29" t="s">
        <v>128</v>
      </c>
      <c r="G63" s="28">
        <v>52</v>
      </c>
      <c r="H63" s="28">
        <v>52</v>
      </c>
      <c r="I63" s="29" t="s">
        <v>115</v>
      </c>
      <c r="J63" s="28">
        <v>52</v>
      </c>
      <c r="K63" s="28">
        <v>52</v>
      </c>
      <c r="L63" s="28">
        <v>2704</v>
      </c>
      <c r="M63" s="72" t="s">
        <v>63</v>
      </c>
      <c r="N63" s="73" t="str">
        <f t="shared" si="4"/>
        <v>-</v>
      </c>
      <c r="Q63" s="1">
        <f t="shared" si="5"/>
        <v>1</v>
      </c>
      <c r="R63" s="1">
        <f t="shared" si="6"/>
        <v>52</v>
      </c>
    </row>
    <row r="64" spans="1:18" ht="10.5">
      <c r="A64" s="25">
        <v>53</v>
      </c>
      <c r="B64" s="26" t="s">
        <v>601</v>
      </c>
      <c r="C64" s="26" t="s">
        <v>23</v>
      </c>
      <c r="D64" s="27">
        <v>1996</v>
      </c>
      <c r="E64" s="28" t="s">
        <v>107</v>
      </c>
      <c r="F64" s="29" t="s">
        <v>460</v>
      </c>
      <c r="G64" s="28">
        <v>50</v>
      </c>
      <c r="H64" s="28" t="s">
        <v>585</v>
      </c>
      <c r="I64" s="29" t="s">
        <v>602</v>
      </c>
      <c r="J64" s="28">
        <v>56</v>
      </c>
      <c r="K64" s="28">
        <v>56</v>
      </c>
      <c r="L64" s="28">
        <v>2828</v>
      </c>
      <c r="M64" s="72" t="s">
        <v>63</v>
      </c>
      <c r="N64" s="73" t="str">
        <f t="shared" si="4"/>
        <v>-</v>
      </c>
      <c r="Q64" s="1">
        <f t="shared" si="5"/>
        <v>1</v>
      </c>
      <c r="R64" s="1">
        <f t="shared" si="6"/>
        <v>53</v>
      </c>
    </row>
    <row r="65" spans="1:18" ht="10.5">
      <c r="A65" s="25">
        <v>54</v>
      </c>
      <c r="B65" s="26" t="s">
        <v>603</v>
      </c>
      <c r="C65" s="26" t="s">
        <v>23</v>
      </c>
      <c r="D65" s="27">
        <v>1992</v>
      </c>
      <c r="E65" s="28" t="s">
        <v>35</v>
      </c>
      <c r="F65" s="29" t="s">
        <v>509</v>
      </c>
      <c r="G65" s="28">
        <v>53</v>
      </c>
      <c r="H65" s="28" t="s">
        <v>604</v>
      </c>
      <c r="I65" s="29" t="s">
        <v>605</v>
      </c>
      <c r="J65" s="28">
        <v>53</v>
      </c>
      <c r="K65" s="28">
        <v>53</v>
      </c>
      <c r="L65" s="28" t="s">
        <v>606</v>
      </c>
      <c r="M65" s="72" t="s">
        <v>63</v>
      </c>
      <c r="N65" s="73" t="str">
        <f t="shared" si="4"/>
        <v>-</v>
      </c>
      <c r="Q65" s="1">
        <f t="shared" si="5"/>
        <v>1</v>
      </c>
      <c r="R65" s="1">
        <f t="shared" si="6"/>
        <v>54</v>
      </c>
    </row>
    <row r="66" spans="1:18" ht="11.25" thickBot="1">
      <c r="A66" s="32">
        <v>55</v>
      </c>
      <c r="B66" s="33" t="s">
        <v>607</v>
      </c>
      <c r="C66" s="33" t="s">
        <v>71</v>
      </c>
      <c r="D66" s="34">
        <v>1995</v>
      </c>
      <c r="E66" s="35" t="s">
        <v>119</v>
      </c>
      <c r="F66" s="36" t="s">
        <v>509</v>
      </c>
      <c r="G66" s="35">
        <v>53</v>
      </c>
      <c r="H66" s="35" t="s">
        <v>604</v>
      </c>
      <c r="I66" s="36" t="s">
        <v>187</v>
      </c>
      <c r="J66" s="35">
        <v>55</v>
      </c>
      <c r="K66" s="35">
        <v>55</v>
      </c>
      <c r="L66" s="35" t="s">
        <v>608</v>
      </c>
      <c r="M66" s="75" t="s">
        <v>63</v>
      </c>
      <c r="N66" s="76" t="str">
        <f t="shared" si="4"/>
        <v>-</v>
      </c>
      <c r="Q66" s="1">
        <f t="shared" si="5"/>
        <v>1</v>
      </c>
      <c r="R66" s="1">
        <f t="shared" si="6"/>
        <v>55</v>
      </c>
    </row>
    <row r="68" ht="12.75">
      <c r="A68" s="4" t="s">
        <v>137</v>
      </c>
    </row>
    <row r="70" ht="12.75">
      <c r="A70" s="4" t="s">
        <v>138</v>
      </c>
    </row>
  </sheetData>
  <mergeCells count="16">
    <mergeCell ref="A1:N1"/>
    <mergeCell ref="E3:N3"/>
    <mergeCell ref="A5:N5"/>
    <mergeCell ref="A7:N7"/>
    <mergeCell ref="A2:N2"/>
    <mergeCell ref="A4:N4"/>
    <mergeCell ref="I9:K9"/>
    <mergeCell ref="M9:M10"/>
    <mergeCell ref="E9:E10"/>
    <mergeCell ref="N9:N10"/>
    <mergeCell ref="C9:C10"/>
    <mergeCell ref="A3:B3"/>
    <mergeCell ref="D9:D10"/>
    <mergeCell ref="F9:H9"/>
    <mergeCell ref="A9:A10"/>
    <mergeCell ref="B9:B1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3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selection activeCell="C15" sqref="C15"/>
    </sheetView>
  </sheetViews>
  <sheetFormatPr defaultColWidth="9.140625" defaultRowHeight="12.75"/>
  <cols>
    <col min="1" max="1" width="6.00390625" style="1" bestFit="1" customWidth="1"/>
    <col min="2" max="2" width="27.421875" style="1" bestFit="1" customWidth="1"/>
    <col min="3" max="3" width="30.8515625" style="1" bestFit="1" customWidth="1"/>
    <col min="4" max="4" width="5.57421875" style="5" bestFit="1" customWidth="1"/>
    <col min="5" max="6" width="7.00390625" style="6" bestFit="1" customWidth="1"/>
    <col min="7" max="7" width="5.8515625" style="6" bestFit="1" customWidth="1"/>
    <col min="8" max="8" width="6.421875" style="6" bestFit="1" customWidth="1"/>
    <col min="9" max="9" width="7.421875" style="6" bestFit="1" customWidth="1"/>
    <col min="10" max="10" width="5.8515625" style="6" bestFit="1" customWidth="1"/>
    <col min="11" max="11" width="6.421875" style="6" bestFit="1" customWidth="1"/>
    <col min="12" max="12" width="9.28125" style="6" bestFit="1" customWidth="1"/>
    <col min="13" max="13" width="7.421875" style="1" bestFit="1" customWidth="1"/>
    <col min="14" max="14" width="5.421875" style="6" customWidth="1"/>
    <col min="15" max="16384" width="9.140625" style="1" customWidth="1"/>
  </cols>
  <sheetData>
    <row r="1" spans="1:14" ht="18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s="4" customFormat="1" ht="12.75">
      <c r="A3" s="475" t="s">
        <v>2</v>
      </c>
      <c r="B3" s="475"/>
      <c r="C3" s="2"/>
      <c r="D3" s="2"/>
      <c r="E3" s="491" t="s">
        <v>2013</v>
      </c>
      <c r="F3" s="491"/>
      <c r="G3" s="491"/>
      <c r="H3" s="491"/>
      <c r="I3" s="491"/>
      <c r="J3" s="491"/>
      <c r="K3" s="491"/>
      <c r="L3" s="491"/>
      <c r="M3" s="491"/>
      <c r="N3" s="491"/>
    </row>
    <row r="4" spans="1:14" s="4" customFormat="1" ht="12.75">
      <c r="A4" s="492" t="s">
        <v>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4" s="4" customFormat="1" ht="12.75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4" s="4" customFormat="1" ht="12.7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N6" s="3"/>
    </row>
    <row r="7" spans="1:14" ht="12.75">
      <c r="A7" s="493" t="s">
        <v>4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</row>
    <row r="8" ht="11.25" thickBot="1"/>
    <row r="9" spans="1:14" ht="10.5">
      <c r="A9" s="442" t="s">
        <v>5</v>
      </c>
      <c r="B9" s="471" t="s">
        <v>6</v>
      </c>
      <c r="C9" s="471" t="s">
        <v>7</v>
      </c>
      <c r="D9" s="471" t="s">
        <v>8</v>
      </c>
      <c r="E9" s="471" t="s">
        <v>9</v>
      </c>
      <c r="F9" s="495" t="s">
        <v>10</v>
      </c>
      <c r="G9" s="496"/>
      <c r="H9" s="496"/>
      <c r="I9" s="495" t="s">
        <v>11</v>
      </c>
      <c r="J9" s="496"/>
      <c r="K9" s="444"/>
      <c r="L9" s="7" t="s">
        <v>12</v>
      </c>
      <c r="M9" s="413" t="s">
        <v>13</v>
      </c>
      <c r="N9" s="374" t="s">
        <v>14</v>
      </c>
    </row>
    <row r="10" spans="1:14" ht="11.25" thickBot="1">
      <c r="A10" s="380"/>
      <c r="B10" s="378"/>
      <c r="C10" s="378"/>
      <c r="D10" s="378"/>
      <c r="E10" s="378"/>
      <c r="F10" s="8" t="s">
        <v>15</v>
      </c>
      <c r="G10" s="8" t="s">
        <v>5</v>
      </c>
      <c r="H10" s="8" t="s">
        <v>16</v>
      </c>
      <c r="I10" s="8" t="s">
        <v>15</v>
      </c>
      <c r="J10" s="8" t="s">
        <v>5</v>
      </c>
      <c r="K10" s="9" t="s">
        <v>16</v>
      </c>
      <c r="L10" s="10" t="s">
        <v>17</v>
      </c>
      <c r="M10" s="377"/>
      <c r="N10" s="379"/>
    </row>
    <row r="11" spans="1:14" ht="10.5">
      <c r="A11" s="11">
        <v>1</v>
      </c>
      <c r="B11" s="12" t="s">
        <v>18</v>
      </c>
      <c r="C11" s="12" t="s">
        <v>79</v>
      </c>
      <c r="D11" s="13">
        <v>1992</v>
      </c>
      <c r="E11" s="14">
        <v>1</v>
      </c>
      <c r="F11" s="15" t="s">
        <v>19</v>
      </c>
      <c r="G11" s="14">
        <v>1</v>
      </c>
      <c r="H11" s="14">
        <v>10</v>
      </c>
      <c r="I11" s="15" t="s">
        <v>19</v>
      </c>
      <c r="J11" s="14">
        <v>1</v>
      </c>
      <c r="K11" s="14" t="s">
        <v>20</v>
      </c>
      <c r="L11" s="14">
        <v>15</v>
      </c>
      <c r="M11" s="16" t="s">
        <v>21</v>
      </c>
      <c r="N11" s="17">
        <v>1</v>
      </c>
    </row>
    <row r="12" spans="1:14" ht="10.5">
      <c r="A12" s="18">
        <v>2</v>
      </c>
      <c r="B12" s="19" t="s">
        <v>22</v>
      </c>
      <c r="C12" s="19" t="s">
        <v>23</v>
      </c>
      <c r="D12" s="20">
        <v>1992</v>
      </c>
      <c r="E12" s="21">
        <v>1</v>
      </c>
      <c r="F12" s="22" t="s">
        <v>24</v>
      </c>
      <c r="G12" s="21">
        <v>21</v>
      </c>
      <c r="H12" s="21" t="s">
        <v>25</v>
      </c>
      <c r="I12" s="22" t="s">
        <v>26</v>
      </c>
      <c r="J12" s="21">
        <v>3</v>
      </c>
      <c r="K12" s="21" t="s">
        <v>27</v>
      </c>
      <c r="L12" s="21" t="s">
        <v>28</v>
      </c>
      <c r="M12" s="23" t="s">
        <v>29</v>
      </c>
      <c r="N12" s="24">
        <v>1</v>
      </c>
    </row>
    <row r="13" spans="1:14" ht="10.5">
      <c r="A13" s="18">
        <v>3</v>
      </c>
      <c r="B13" s="19" t="s">
        <v>30</v>
      </c>
      <c r="C13" s="19" t="s">
        <v>31</v>
      </c>
      <c r="D13" s="20">
        <v>1992</v>
      </c>
      <c r="E13" s="21">
        <v>1</v>
      </c>
      <c r="F13" s="22" t="s">
        <v>19</v>
      </c>
      <c r="G13" s="21">
        <v>1</v>
      </c>
      <c r="H13" s="21">
        <v>10</v>
      </c>
      <c r="I13" s="22" t="s">
        <v>32</v>
      </c>
      <c r="J13" s="21">
        <v>10</v>
      </c>
      <c r="K13" s="21">
        <v>10</v>
      </c>
      <c r="L13" s="21">
        <v>100</v>
      </c>
      <c r="M13" s="23" t="s">
        <v>32</v>
      </c>
      <c r="N13" s="24">
        <v>1</v>
      </c>
    </row>
    <row r="14" spans="1:14" ht="10.5">
      <c r="A14" s="25">
        <v>4</v>
      </c>
      <c r="B14" s="26" t="s">
        <v>33</v>
      </c>
      <c r="C14" s="26" t="s">
        <v>34</v>
      </c>
      <c r="D14" s="27">
        <v>1992</v>
      </c>
      <c r="E14" s="28" t="s">
        <v>35</v>
      </c>
      <c r="F14" s="29" t="s">
        <v>19</v>
      </c>
      <c r="G14" s="28">
        <v>1</v>
      </c>
      <c r="H14" s="28">
        <v>10</v>
      </c>
      <c r="I14" s="29" t="s">
        <v>36</v>
      </c>
      <c r="J14" s="28">
        <v>12</v>
      </c>
      <c r="K14" s="28" t="s">
        <v>37</v>
      </c>
      <c r="L14" s="28">
        <v>125</v>
      </c>
      <c r="M14" s="30" t="s">
        <v>38</v>
      </c>
      <c r="N14" s="24">
        <v>1</v>
      </c>
    </row>
    <row r="15" spans="1:14" ht="10.5">
      <c r="A15" s="25">
        <v>5</v>
      </c>
      <c r="B15" s="26" t="s">
        <v>39</v>
      </c>
      <c r="C15" s="26" t="s">
        <v>40</v>
      </c>
      <c r="D15" s="27">
        <v>1992</v>
      </c>
      <c r="E15" s="28">
        <v>1</v>
      </c>
      <c r="F15" s="29" t="s">
        <v>19</v>
      </c>
      <c r="G15" s="28">
        <v>1</v>
      </c>
      <c r="H15" s="28">
        <v>10</v>
      </c>
      <c r="I15" s="29" t="s">
        <v>19</v>
      </c>
      <c r="J15" s="28">
        <v>1</v>
      </c>
      <c r="K15" s="28" t="s">
        <v>20</v>
      </c>
      <c r="L15" s="28">
        <v>15</v>
      </c>
      <c r="M15" s="30" t="s">
        <v>41</v>
      </c>
      <c r="N15" s="24">
        <v>1</v>
      </c>
    </row>
    <row r="16" spans="1:14" ht="10.5">
      <c r="A16" s="25">
        <v>6</v>
      </c>
      <c r="B16" s="26" t="s">
        <v>42</v>
      </c>
      <c r="C16" s="26" t="s">
        <v>31</v>
      </c>
      <c r="D16" s="27">
        <v>1993</v>
      </c>
      <c r="E16" s="28">
        <v>2</v>
      </c>
      <c r="F16" s="29" t="s">
        <v>19</v>
      </c>
      <c r="G16" s="28">
        <v>1</v>
      </c>
      <c r="H16" s="28">
        <v>10</v>
      </c>
      <c r="I16" s="29" t="s">
        <v>36</v>
      </c>
      <c r="J16" s="28">
        <v>12</v>
      </c>
      <c r="K16" s="28" t="s">
        <v>37</v>
      </c>
      <c r="L16" s="28">
        <v>125</v>
      </c>
      <c r="M16" s="30" t="s">
        <v>43</v>
      </c>
      <c r="N16" s="24">
        <v>1</v>
      </c>
    </row>
    <row r="17" spans="1:14" ht="10.5">
      <c r="A17" s="25">
        <v>7</v>
      </c>
      <c r="B17" s="26" t="s">
        <v>44</v>
      </c>
      <c r="C17" s="26" t="s">
        <v>45</v>
      </c>
      <c r="D17" s="27">
        <v>1992</v>
      </c>
      <c r="E17" s="28">
        <v>1</v>
      </c>
      <c r="F17" s="29" t="s">
        <v>19</v>
      </c>
      <c r="G17" s="28">
        <v>1</v>
      </c>
      <c r="H17" s="28">
        <v>10</v>
      </c>
      <c r="I17" s="29" t="s">
        <v>26</v>
      </c>
      <c r="J17" s="28">
        <v>3</v>
      </c>
      <c r="K17" s="28" t="s">
        <v>27</v>
      </c>
      <c r="L17" s="28">
        <v>45</v>
      </c>
      <c r="M17" s="30" t="s">
        <v>46</v>
      </c>
      <c r="N17" s="24">
        <v>1</v>
      </c>
    </row>
    <row r="18" spans="1:14" ht="10.5">
      <c r="A18" s="25">
        <v>8</v>
      </c>
      <c r="B18" s="26" t="s">
        <v>47</v>
      </c>
      <c r="C18" s="26" t="s">
        <v>48</v>
      </c>
      <c r="D18" s="27">
        <v>1992</v>
      </c>
      <c r="E18" s="28">
        <v>2</v>
      </c>
      <c r="F18" s="29" t="s">
        <v>19</v>
      </c>
      <c r="G18" s="28">
        <v>1</v>
      </c>
      <c r="H18" s="28">
        <v>10</v>
      </c>
      <c r="I18" s="29" t="s">
        <v>49</v>
      </c>
      <c r="J18" s="28">
        <v>7</v>
      </c>
      <c r="K18" s="28">
        <v>8</v>
      </c>
      <c r="L18" s="28">
        <v>80</v>
      </c>
      <c r="M18" s="30" t="s">
        <v>46</v>
      </c>
      <c r="N18" s="24">
        <v>1</v>
      </c>
    </row>
    <row r="19" spans="1:14" ht="10.5">
      <c r="A19" s="25">
        <v>8</v>
      </c>
      <c r="B19" s="26" t="s">
        <v>50</v>
      </c>
      <c r="C19" s="26" t="s">
        <v>51</v>
      </c>
      <c r="D19" s="27">
        <v>1992</v>
      </c>
      <c r="E19" s="28">
        <v>1</v>
      </c>
      <c r="F19" s="29" t="s">
        <v>19</v>
      </c>
      <c r="G19" s="28">
        <v>1</v>
      </c>
      <c r="H19" s="28">
        <v>10</v>
      </c>
      <c r="I19" s="29" t="s">
        <v>49</v>
      </c>
      <c r="J19" s="28">
        <v>7</v>
      </c>
      <c r="K19" s="28">
        <v>8</v>
      </c>
      <c r="L19" s="28">
        <v>80</v>
      </c>
      <c r="M19" s="30" t="s">
        <v>46</v>
      </c>
      <c r="N19" s="24">
        <v>1</v>
      </c>
    </row>
    <row r="20" spans="1:14" ht="10.5">
      <c r="A20" s="25">
        <v>10</v>
      </c>
      <c r="B20" s="26" t="s">
        <v>52</v>
      </c>
      <c r="C20" s="26" t="s">
        <v>31</v>
      </c>
      <c r="D20" s="27">
        <v>1994</v>
      </c>
      <c r="E20" s="28">
        <v>1</v>
      </c>
      <c r="F20" s="29" t="s">
        <v>19</v>
      </c>
      <c r="G20" s="28">
        <v>1</v>
      </c>
      <c r="H20" s="28">
        <v>10</v>
      </c>
      <c r="I20" s="29" t="s">
        <v>26</v>
      </c>
      <c r="J20" s="28">
        <v>3</v>
      </c>
      <c r="K20" s="28" t="s">
        <v>27</v>
      </c>
      <c r="L20" s="28">
        <v>45</v>
      </c>
      <c r="M20" s="30" t="s">
        <v>53</v>
      </c>
      <c r="N20" s="24">
        <v>1</v>
      </c>
    </row>
    <row r="21" spans="1:14" ht="10.5">
      <c r="A21" s="25">
        <v>11</v>
      </c>
      <c r="B21" s="26" t="s">
        <v>54</v>
      </c>
      <c r="C21" s="26" t="s">
        <v>31</v>
      </c>
      <c r="D21" s="27">
        <v>1994</v>
      </c>
      <c r="E21" s="28">
        <v>2</v>
      </c>
      <c r="F21" s="29" t="s">
        <v>19</v>
      </c>
      <c r="G21" s="28">
        <v>1</v>
      </c>
      <c r="H21" s="28">
        <v>10</v>
      </c>
      <c r="I21" s="29" t="s">
        <v>55</v>
      </c>
      <c r="J21" s="28">
        <v>11</v>
      </c>
      <c r="K21" s="28">
        <v>11</v>
      </c>
      <c r="L21" s="28">
        <v>110</v>
      </c>
      <c r="M21" s="30" t="s">
        <v>53</v>
      </c>
      <c r="N21" s="24">
        <v>2</v>
      </c>
    </row>
    <row r="22" spans="1:14" ht="10.5">
      <c r="A22" s="25">
        <v>12</v>
      </c>
      <c r="B22" s="26" t="s">
        <v>56</v>
      </c>
      <c r="C22" s="26" t="s">
        <v>57</v>
      </c>
      <c r="D22" s="27">
        <v>1994</v>
      </c>
      <c r="E22" s="28">
        <v>2</v>
      </c>
      <c r="F22" s="29" t="s">
        <v>24</v>
      </c>
      <c r="G22" s="28">
        <v>21</v>
      </c>
      <c r="H22" s="28" t="s">
        <v>25</v>
      </c>
      <c r="I22" s="29" t="s">
        <v>26</v>
      </c>
      <c r="J22" s="28">
        <v>3</v>
      </c>
      <c r="K22" s="28" t="s">
        <v>27</v>
      </c>
      <c r="L22" s="28" t="s">
        <v>28</v>
      </c>
      <c r="M22" s="30" t="s">
        <v>58</v>
      </c>
      <c r="N22" s="24">
        <v>2</v>
      </c>
    </row>
    <row r="23" spans="1:14" ht="10.5">
      <c r="A23" s="25">
        <v>13</v>
      </c>
      <c r="B23" s="26" t="s">
        <v>59</v>
      </c>
      <c r="C23" s="26" t="s">
        <v>40</v>
      </c>
      <c r="D23" s="27">
        <v>1994</v>
      </c>
      <c r="E23" s="28">
        <v>2</v>
      </c>
      <c r="F23" s="29" t="s">
        <v>19</v>
      </c>
      <c r="G23" s="28">
        <v>1</v>
      </c>
      <c r="H23" s="28">
        <v>10</v>
      </c>
      <c r="I23" s="29" t="s">
        <v>49</v>
      </c>
      <c r="J23" s="28">
        <v>7</v>
      </c>
      <c r="K23" s="28">
        <v>8</v>
      </c>
      <c r="L23" s="28">
        <v>80</v>
      </c>
      <c r="M23" s="30" t="s">
        <v>60</v>
      </c>
      <c r="N23" s="24">
        <v>2</v>
      </c>
    </row>
    <row r="24" spans="1:14" ht="10.5">
      <c r="A24" s="25">
        <v>14</v>
      </c>
      <c r="B24" s="26" t="s">
        <v>61</v>
      </c>
      <c r="C24" s="26" t="s">
        <v>31</v>
      </c>
      <c r="D24" s="27">
        <v>1993</v>
      </c>
      <c r="E24" s="28">
        <v>1</v>
      </c>
      <c r="F24" s="29" t="s">
        <v>19</v>
      </c>
      <c r="G24" s="28">
        <v>1</v>
      </c>
      <c r="H24" s="28">
        <v>10</v>
      </c>
      <c r="I24" s="29" t="s">
        <v>62</v>
      </c>
      <c r="J24" s="28">
        <v>14</v>
      </c>
      <c r="K24" s="28">
        <v>14</v>
      </c>
      <c r="L24" s="28">
        <v>140</v>
      </c>
      <c r="M24" s="31" t="s">
        <v>63</v>
      </c>
      <c r="N24" s="24">
        <v>2</v>
      </c>
    </row>
    <row r="25" spans="1:14" ht="10.5">
      <c r="A25" s="25">
        <v>15</v>
      </c>
      <c r="B25" s="26" t="s">
        <v>64</v>
      </c>
      <c r="C25" s="26" t="s">
        <v>48</v>
      </c>
      <c r="D25" s="27">
        <v>1993</v>
      </c>
      <c r="E25" s="28">
        <v>3</v>
      </c>
      <c r="F25" s="29" t="s">
        <v>19</v>
      </c>
      <c r="G25" s="28">
        <v>1</v>
      </c>
      <c r="H25" s="28">
        <v>10</v>
      </c>
      <c r="I25" s="29" t="s">
        <v>65</v>
      </c>
      <c r="J25" s="28">
        <v>20</v>
      </c>
      <c r="K25" s="28">
        <v>21</v>
      </c>
      <c r="L25" s="28">
        <v>210</v>
      </c>
      <c r="M25" s="31" t="s">
        <v>63</v>
      </c>
      <c r="N25" s="24">
        <v>2</v>
      </c>
    </row>
    <row r="26" spans="1:14" ht="10.5">
      <c r="A26" s="25">
        <v>15</v>
      </c>
      <c r="B26" s="26" t="s">
        <v>66</v>
      </c>
      <c r="C26" s="26" t="s">
        <v>40</v>
      </c>
      <c r="D26" s="27">
        <v>1993</v>
      </c>
      <c r="E26" s="28">
        <v>3</v>
      </c>
      <c r="F26" s="29" t="s">
        <v>19</v>
      </c>
      <c r="G26" s="28">
        <v>1</v>
      </c>
      <c r="H26" s="28">
        <v>10</v>
      </c>
      <c r="I26" s="29" t="s">
        <v>65</v>
      </c>
      <c r="J26" s="28">
        <v>20</v>
      </c>
      <c r="K26" s="28">
        <v>21</v>
      </c>
      <c r="L26" s="28">
        <v>210</v>
      </c>
      <c r="M26" s="31" t="s">
        <v>63</v>
      </c>
      <c r="N26" s="24">
        <v>2</v>
      </c>
    </row>
    <row r="27" spans="1:14" ht="10.5">
      <c r="A27" s="25">
        <v>17</v>
      </c>
      <c r="B27" s="26" t="s">
        <v>67</v>
      </c>
      <c r="C27" s="26" t="s">
        <v>68</v>
      </c>
      <c r="D27" s="27">
        <v>1992</v>
      </c>
      <c r="E27" s="28">
        <v>1</v>
      </c>
      <c r="F27" s="29" t="s">
        <v>19</v>
      </c>
      <c r="G27" s="28">
        <v>1</v>
      </c>
      <c r="H27" s="28">
        <v>10</v>
      </c>
      <c r="I27" s="29" t="s">
        <v>69</v>
      </c>
      <c r="J27" s="28">
        <v>23</v>
      </c>
      <c r="K27" s="28">
        <v>23</v>
      </c>
      <c r="L27" s="28">
        <v>230</v>
      </c>
      <c r="M27" s="31" t="s">
        <v>63</v>
      </c>
      <c r="N27" s="24">
        <v>2</v>
      </c>
    </row>
    <row r="28" spans="1:14" ht="10.5">
      <c r="A28" s="25">
        <v>18</v>
      </c>
      <c r="B28" s="26" t="s">
        <v>70</v>
      </c>
      <c r="C28" s="26" t="s">
        <v>71</v>
      </c>
      <c r="D28" s="27">
        <v>1992</v>
      </c>
      <c r="E28" s="28">
        <v>3</v>
      </c>
      <c r="F28" s="29" t="s">
        <v>19</v>
      </c>
      <c r="G28" s="28">
        <v>1</v>
      </c>
      <c r="H28" s="28">
        <v>10</v>
      </c>
      <c r="I28" s="29" t="s">
        <v>72</v>
      </c>
      <c r="J28" s="28">
        <v>24</v>
      </c>
      <c r="K28" s="28">
        <v>24</v>
      </c>
      <c r="L28" s="28">
        <v>240</v>
      </c>
      <c r="M28" s="31" t="s">
        <v>63</v>
      </c>
      <c r="N28" s="24">
        <v>3</v>
      </c>
    </row>
    <row r="29" spans="1:14" ht="10.5">
      <c r="A29" s="25">
        <v>19</v>
      </c>
      <c r="B29" s="26" t="s">
        <v>73</v>
      </c>
      <c r="C29" s="26" t="s">
        <v>74</v>
      </c>
      <c r="D29" s="27">
        <v>1992</v>
      </c>
      <c r="E29" s="28">
        <v>1</v>
      </c>
      <c r="F29" s="29" t="s">
        <v>19</v>
      </c>
      <c r="G29" s="28">
        <v>1</v>
      </c>
      <c r="H29" s="28">
        <v>10</v>
      </c>
      <c r="I29" s="29" t="s">
        <v>75</v>
      </c>
      <c r="J29" s="28">
        <v>29</v>
      </c>
      <c r="K29" s="28">
        <v>32</v>
      </c>
      <c r="L29" s="28">
        <v>320</v>
      </c>
      <c r="M29" s="31" t="s">
        <v>63</v>
      </c>
      <c r="N29" s="24">
        <v>3</v>
      </c>
    </row>
    <row r="30" spans="1:14" ht="10.5">
      <c r="A30" s="25">
        <v>19</v>
      </c>
      <c r="B30" s="26" t="s">
        <v>76</v>
      </c>
      <c r="C30" s="26" t="s">
        <v>23</v>
      </c>
      <c r="D30" s="27">
        <v>1994</v>
      </c>
      <c r="E30" s="28" t="s">
        <v>77</v>
      </c>
      <c r="F30" s="29" t="s">
        <v>19</v>
      </c>
      <c r="G30" s="28">
        <v>1</v>
      </c>
      <c r="H30" s="28">
        <v>10</v>
      </c>
      <c r="I30" s="29" t="s">
        <v>75</v>
      </c>
      <c r="J30" s="28">
        <v>29</v>
      </c>
      <c r="K30" s="28">
        <v>32</v>
      </c>
      <c r="L30" s="28">
        <v>320</v>
      </c>
      <c r="M30" s="31" t="s">
        <v>63</v>
      </c>
      <c r="N30" s="24">
        <v>3</v>
      </c>
    </row>
    <row r="31" spans="1:14" ht="10.5">
      <c r="A31" s="25">
        <v>21</v>
      </c>
      <c r="B31" s="26" t="s">
        <v>78</v>
      </c>
      <c r="C31" s="26" t="s">
        <v>79</v>
      </c>
      <c r="D31" s="27">
        <v>1994</v>
      </c>
      <c r="E31" s="28">
        <v>3</v>
      </c>
      <c r="F31" s="29" t="s">
        <v>80</v>
      </c>
      <c r="G31" s="28">
        <v>20</v>
      </c>
      <c r="H31" s="28">
        <v>20</v>
      </c>
      <c r="I31" s="29" t="s">
        <v>81</v>
      </c>
      <c r="J31" s="28">
        <v>17</v>
      </c>
      <c r="K31" s="28">
        <v>18</v>
      </c>
      <c r="L31" s="28">
        <v>360</v>
      </c>
      <c r="M31" s="31" t="s">
        <v>63</v>
      </c>
      <c r="N31" s="24">
        <v>3</v>
      </c>
    </row>
    <row r="32" spans="1:14" ht="10.5">
      <c r="A32" s="25">
        <v>22</v>
      </c>
      <c r="B32" s="26" t="s">
        <v>82</v>
      </c>
      <c r="C32" s="26" t="s">
        <v>74</v>
      </c>
      <c r="D32" s="27">
        <v>1994</v>
      </c>
      <c r="E32" s="28">
        <v>1</v>
      </c>
      <c r="F32" s="29" t="s">
        <v>19</v>
      </c>
      <c r="G32" s="28">
        <v>1</v>
      </c>
      <c r="H32" s="28">
        <v>10</v>
      </c>
      <c r="I32" s="29" t="s">
        <v>83</v>
      </c>
      <c r="J32" s="28">
        <v>37</v>
      </c>
      <c r="K32" s="28">
        <v>37</v>
      </c>
      <c r="L32" s="28">
        <v>370</v>
      </c>
      <c r="M32" s="31" t="s">
        <v>63</v>
      </c>
      <c r="N32" s="24" t="s">
        <v>77</v>
      </c>
    </row>
    <row r="33" spans="1:14" ht="10.5">
      <c r="A33" s="25">
        <v>23</v>
      </c>
      <c r="B33" s="26" t="s">
        <v>84</v>
      </c>
      <c r="C33" s="26" t="s">
        <v>23</v>
      </c>
      <c r="D33" s="27">
        <v>1994</v>
      </c>
      <c r="E33" s="28" t="s">
        <v>77</v>
      </c>
      <c r="F33" s="29" t="s">
        <v>85</v>
      </c>
      <c r="G33" s="28">
        <v>25</v>
      </c>
      <c r="H33" s="28" t="s">
        <v>86</v>
      </c>
      <c r="I33" s="29" t="s">
        <v>87</v>
      </c>
      <c r="J33" s="28">
        <v>16</v>
      </c>
      <c r="K33" s="28">
        <v>16</v>
      </c>
      <c r="L33" s="28">
        <v>424</v>
      </c>
      <c r="M33" s="31" t="s">
        <v>63</v>
      </c>
      <c r="N33" s="24" t="s">
        <v>77</v>
      </c>
    </row>
    <row r="34" spans="1:14" ht="10.5">
      <c r="A34" s="25">
        <v>24</v>
      </c>
      <c r="B34" s="26" t="s">
        <v>88</v>
      </c>
      <c r="C34" s="26" t="s">
        <v>68</v>
      </c>
      <c r="D34" s="27">
        <v>1994</v>
      </c>
      <c r="E34" s="28">
        <v>2</v>
      </c>
      <c r="F34" s="29" t="s">
        <v>89</v>
      </c>
      <c r="G34" s="28">
        <v>31</v>
      </c>
      <c r="H34" s="28" t="s">
        <v>90</v>
      </c>
      <c r="I34" s="29" t="s">
        <v>91</v>
      </c>
      <c r="J34" s="28">
        <v>15</v>
      </c>
      <c r="K34" s="28">
        <v>15</v>
      </c>
      <c r="L34" s="28" t="s">
        <v>92</v>
      </c>
      <c r="M34" s="31" t="s">
        <v>63</v>
      </c>
      <c r="N34" s="24" t="s">
        <v>77</v>
      </c>
    </row>
    <row r="35" spans="1:14" ht="10.5">
      <c r="A35" s="25">
        <v>25</v>
      </c>
      <c r="B35" s="26" t="s">
        <v>93</v>
      </c>
      <c r="C35" s="26" t="s">
        <v>31</v>
      </c>
      <c r="D35" s="27">
        <v>1994</v>
      </c>
      <c r="E35" s="28" t="s">
        <v>35</v>
      </c>
      <c r="F35" s="29" t="s">
        <v>94</v>
      </c>
      <c r="G35" s="28">
        <v>23</v>
      </c>
      <c r="H35" s="28" t="s">
        <v>95</v>
      </c>
      <c r="I35" s="29" t="s">
        <v>65</v>
      </c>
      <c r="J35" s="28">
        <v>20</v>
      </c>
      <c r="K35" s="28">
        <v>21</v>
      </c>
      <c r="L35" s="28" t="s">
        <v>96</v>
      </c>
      <c r="M35" s="31" t="s">
        <v>63</v>
      </c>
      <c r="N35" s="24" t="s">
        <v>77</v>
      </c>
    </row>
    <row r="36" spans="1:14" ht="10.5">
      <c r="A36" s="25">
        <v>26</v>
      </c>
      <c r="B36" s="26" t="s">
        <v>97</v>
      </c>
      <c r="C36" s="26" t="s">
        <v>68</v>
      </c>
      <c r="D36" s="27">
        <v>1993</v>
      </c>
      <c r="E36" s="28">
        <v>1</v>
      </c>
      <c r="F36" s="29" t="s">
        <v>98</v>
      </c>
      <c r="G36" s="28">
        <v>35</v>
      </c>
      <c r="H36" s="28">
        <v>35</v>
      </c>
      <c r="I36" s="29" t="s">
        <v>81</v>
      </c>
      <c r="J36" s="28">
        <v>17</v>
      </c>
      <c r="K36" s="28">
        <v>18</v>
      </c>
      <c r="L36" s="28">
        <v>630</v>
      </c>
      <c r="M36" s="31" t="s">
        <v>63</v>
      </c>
      <c r="N36" s="24" t="s">
        <v>35</v>
      </c>
    </row>
    <row r="37" spans="1:14" ht="10.5">
      <c r="A37" s="25">
        <v>27</v>
      </c>
      <c r="B37" s="26" t="s">
        <v>99</v>
      </c>
      <c r="C37" s="26" t="s">
        <v>40</v>
      </c>
      <c r="D37" s="27">
        <v>1992</v>
      </c>
      <c r="E37" s="28" t="s">
        <v>35</v>
      </c>
      <c r="F37" s="29" t="s">
        <v>100</v>
      </c>
      <c r="G37" s="28">
        <v>36</v>
      </c>
      <c r="H37" s="28">
        <v>36</v>
      </c>
      <c r="I37" s="29" t="s">
        <v>81</v>
      </c>
      <c r="J37" s="28">
        <v>17</v>
      </c>
      <c r="K37" s="28">
        <v>18</v>
      </c>
      <c r="L37" s="28">
        <v>648</v>
      </c>
      <c r="M37" s="31" t="s">
        <v>63</v>
      </c>
      <c r="N37" s="24" t="s">
        <v>35</v>
      </c>
    </row>
    <row r="38" spans="1:14" ht="10.5">
      <c r="A38" s="25">
        <v>28</v>
      </c>
      <c r="B38" s="26" t="s">
        <v>101</v>
      </c>
      <c r="C38" s="26" t="s">
        <v>45</v>
      </c>
      <c r="D38" s="27">
        <v>1993</v>
      </c>
      <c r="E38" s="28" t="s">
        <v>77</v>
      </c>
      <c r="F38" s="29" t="s">
        <v>102</v>
      </c>
      <c r="G38" s="28">
        <v>29</v>
      </c>
      <c r="H38" s="28">
        <v>29</v>
      </c>
      <c r="I38" s="29" t="s">
        <v>58</v>
      </c>
      <c r="J38" s="28">
        <v>25</v>
      </c>
      <c r="K38" s="28">
        <v>25</v>
      </c>
      <c r="L38" s="28">
        <v>725</v>
      </c>
      <c r="M38" s="31" t="s">
        <v>63</v>
      </c>
      <c r="N38" s="24" t="s">
        <v>35</v>
      </c>
    </row>
    <row r="39" spans="1:14" ht="10.5">
      <c r="A39" s="25">
        <v>29</v>
      </c>
      <c r="B39" s="26" t="s">
        <v>103</v>
      </c>
      <c r="C39" s="26" t="s">
        <v>23</v>
      </c>
      <c r="D39" s="27">
        <v>1993</v>
      </c>
      <c r="E39" s="28" t="s">
        <v>77</v>
      </c>
      <c r="F39" s="29" t="s">
        <v>85</v>
      </c>
      <c r="G39" s="28">
        <v>25</v>
      </c>
      <c r="H39" s="28" t="s">
        <v>86</v>
      </c>
      <c r="I39" s="29" t="s">
        <v>104</v>
      </c>
      <c r="J39" s="28">
        <v>27</v>
      </c>
      <c r="K39" s="28" t="s">
        <v>105</v>
      </c>
      <c r="L39" s="28" t="s">
        <v>106</v>
      </c>
      <c r="M39" s="31" t="s">
        <v>63</v>
      </c>
      <c r="N39" s="24" t="s">
        <v>107</v>
      </c>
    </row>
    <row r="40" spans="1:14" ht="10.5">
      <c r="A40" s="25">
        <v>30</v>
      </c>
      <c r="B40" s="26" t="s">
        <v>108</v>
      </c>
      <c r="C40" s="26" t="s">
        <v>74</v>
      </c>
      <c r="D40" s="27">
        <v>1993</v>
      </c>
      <c r="E40" s="28">
        <v>1</v>
      </c>
      <c r="F40" s="29" t="s">
        <v>94</v>
      </c>
      <c r="G40" s="28">
        <v>23</v>
      </c>
      <c r="H40" s="28" t="s">
        <v>95</v>
      </c>
      <c r="I40" s="29" t="s">
        <v>75</v>
      </c>
      <c r="J40" s="28">
        <v>29</v>
      </c>
      <c r="K40" s="28">
        <v>32</v>
      </c>
      <c r="L40" s="28">
        <v>752</v>
      </c>
      <c r="M40" s="31" t="s">
        <v>63</v>
      </c>
      <c r="N40" s="24" t="s">
        <v>107</v>
      </c>
    </row>
    <row r="41" spans="1:14" ht="10.5">
      <c r="A41" s="25">
        <v>31</v>
      </c>
      <c r="B41" s="26" t="s">
        <v>109</v>
      </c>
      <c r="C41" s="26" t="s">
        <v>68</v>
      </c>
      <c r="D41" s="27">
        <v>1994</v>
      </c>
      <c r="E41" s="28" t="s">
        <v>35</v>
      </c>
      <c r="F41" s="29" t="s">
        <v>89</v>
      </c>
      <c r="G41" s="28">
        <v>31</v>
      </c>
      <c r="H41" s="28" t="s">
        <v>90</v>
      </c>
      <c r="I41" s="29" t="s">
        <v>110</v>
      </c>
      <c r="J41" s="28">
        <v>26</v>
      </c>
      <c r="K41" s="28">
        <v>26</v>
      </c>
      <c r="L41" s="28">
        <v>845</v>
      </c>
      <c r="M41" s="31" t="s">
        <v>63</v>
      </c>
      <c r="N41" s="24" t="s">
        <v>111</v>
      </c>
    </row>
    <row r="42" spans="1:14" ht="10.5">
      <c r="A42" s="25">
        <v>32</v>
      </c>
      <c r="B42" s="26" t="s">
        <v>112</v>
      </c>
      <c r="C42" s="26" t="s">
        <v>68</v>
      </c>
      <c r="D42" s="27">
        <v>1992</v>
      </c>
      <c r="E42" s="28">
        <v>1</v>
      </c>
      <c r="F42" s="29" t="s">
        <v>89</v>
      </c>
      <c r="G42" s="28">
        <v>31</v>
      </c>
      <c r="H42" s="28" t="s">
        <v>90</v>
      </c>
      <c r="I42" s="29" t="s">
        <v>104</v>
      </c>
      <c r="J42" s="28">
        <v>27</v>
      </c>
      <c r="K42" s="28" t="s">
        <v>105</v>
      </c>
      <c r="L42" s="28" t="s">
        <v>113</v>
      </c>
      <c r="M42" s="31" t="s">
        <v>63</v>
      </c>
      <c r="N42" s="24" t="s">
        <v>111</v>
      </c>
    </row>
    <row r="43" spans="1:14" ht="10.5">
      <c r="A43" s="25">
        <v>33</v>
      </c>
      <c r="B43" s="26" t="s">
        <v>114</v>
      </c>
      <c r="C43" s="26" t="s">
        <v>68</v>
      </c>
      <c r="D43" s="27">
        <v>1993</v>
      </c>
      <c r="E43" s="28">
        <v>1</v>
      </c>
      <c r="F43" s="29" t="s">
        <v>85</v>
      </c>
      <c r="G43" s="28">
        <v>25</v>
      </c>
      <c r="H43" s="28" t="s">
        <v>86</v>
      </c>
      <c r="I43" s="29" t="s">
        <v>115</v>
      </c>
      <c r="J43" s="28">
        <v>36</v>
      </c>
      <c r="K43" s="28">
        <v>36</v>
      </c>
      <c r="L43" s="28">
        <v>954</v>
      </c>
      <c r="M43" s="31" t="s">
        <v>63</v>
      </c>
      <c r="N43" s="24" t="s">
        <v>111</v>
      </c>
    </row>
    <row r="44" spans="1:14" ht="10.5">
      <c r="A44" s="25">
        <v>34</v>
      </c>
      <c r="B44" s="26" t="s">
        <v>116</v>
      </c>
      <c r="C44" s="26" t="s">
        <v>79</v>
      </c>
      <c r="D44" s="27">
        <v>1994</v>
      </c>
      <c r="E44" s="28">
        <v>3</v>
      </c>
      <c r="F44" s="29" t="s">
        <v>53</v>
      </c>
      <c r="G44" s="28">
        <v>30</v>
      </c>
      <c r="H44" s="28">
        <v>30</v>
      </c>
      <c r="I44" s="29" t="s">
        <v>75</v>
      </c>
      <c r="J44" s="28">
        <v>29</v>
      </c>
      <c r="K44" s="28">
        <v>32</v>
      </c>
      <c r="L44" s="28">
        <v>960</v>
      </c>
      <c r="M44" s="31" t="s">
        <v>63</v>
      </c>
      <c r="N44" s="24" t="s">
        <v>111</v>
      </c>
    </row>
    <row r="45" spans="1:14" ht="10.5">
      <c r="A45" s="25">
        <v>35</v>
      </c>
      <c r="B45" s="26" t="s">
        <v>117</v>
      </c>
      <c r="C45" s="26" t="s">
        <v>118</v>
      </c>
      <c r="D45" s="27">
        <v>1992</v>
      </c>
      <c r="E45" s="28" t="s">
        <v>119</v>
      </c>
      <c r="F45" s="29" t="s">
        <v>85</v>
      </c>
      <c r="G45" s="28">
        <v>25</v>
      </c>
      <c r="H45" s="28" t="s">
        <v>86</v>
      </c>
      <c r="I45" s="29" t="s">
        <v>120</v>
      </c>
      <c r="J45" s="28">
        <v>39</v>
      </c>
      <c r="K45" s="28">
        <v>39</v>
      </c>
      <c r="L45" s="28" t="s">
        <v>121</v>
      </c>
      <c r="M45" s="31" t="s">
        <v>63</v>
      </c>
      <c r="N45" s="24" t="s">
        <v>111</v>
      </c>
    </row>
    <row r="46" spans="1:14" ht="10.5">
      <c r="A46" s="25">
        <v>36</v>
      </c>
      <c r="B46" s="26" t="s">
        <v>122</v>
      </c>
      <c r="C46" s="26" t="s">
        <v>68</v>
      </c>
      <c r="D46" s="27">
        <v>1992</v>
      </c>
      <c r="E46" s="28">
        <v>1</v>
      </c>
      <c r="F46" s="29" t="s">
        <v>89</v>
      </c>
      <c r="G46" s="28">
        <v>31</v>
      </c>
      <c r="H46" s="28" t="s">
        <v>90</v>
      </c>
      <c r="I46" s="29" t="s">
        <v>75</v>
      </c>
      <c r="J46" s="28">
        <v>29</v>
      </c>
      <c r="K46" s="28">
        <v>32</v>
      </c>
      <c r="L46" s="28">
        <v>1040</v>
      </c>
      <c r="M46" s="31" t="s">
        <v>63</v>
      </c>
      <c r="N46" s="24" t="s">
        <v>111</v>
      </c>
    </row>
    <row r="47" spans="1:14" ht="10.5">
      <c r="A47" s="25">
        <v>37</v>
      </c>
      <c r="B47" s="26" t="s">
        <v>123</v>
      </c>
      <c r="C47" s="26" t="s">
        <v>57</v>
      </c>
      <c r="D47" s="27">
        <v>1995</v>
      </c>
      <c r="E47" s="28" t="s">
        <v>107</v>
      </c>
      <c r="F47" s="29" t="s">
        <v>124</v>
      </c>
      <c r="G47" s="28">
        <v>38</v>
      </c>
      <c r="H47" s="28">
        <v>38</v>
      </c>
      <c r="I47" s="29" t="s">
        <v>75</v>
      </c>
      <c r="J47" s="28">
        <v>29</v>
      </c>
      <c r="K47" s="28">
        <v>32</v>
      </c>
      <c r="L47" s="28">
        <v>1216</v>
      </c>
      <c r="M47" s="31" t="s">
        <v>63</v>
      </c>
      <c r="N47" s="24" t="s">
        <v>111</v>
      </c>
    </row>
    <row r="48" spans="1:14" ht="10.5">
      <c r="A48" s="25">
        <v>38</v>
      </c>
      <c r="B48" s="26" t="s">
        <v>125</v>
      </c>
      <c r="C48" s="26" t="s">
        <v>57</v>
      </c>
      <c r="D48" s="27">
        <v>1994</v>
      </c>
      <c r="E48" s="28" t="s">
        <v>77</v>
      </c>
      <c r="F48" s="29" t="s">
        <v>75</v>
      </c>
      <c r="G48" s="28">
        <v>39</v>
      </c>
      <c r="H48" s="28">
        <v>39</v>
      </c>
      <c r="I48" s="29" t="s">
        <v>75</v>
      </c>
      <c r="J48" s="28">
        <v>29</v>
      </c>
      <c r="K48" s="28">
        <v>32</v>
      </c>
      <c r="L48" s="28">
        <v>1248</v>
      </c>
      <c r="M48" s="31" t="s">
        <v>63</v>
      </c>
      <c r="N48" s="24" t="s">
        <v>111</v>
      </c>
    </row>
    <row r="49" spans="1:14" ht="10.5">
      <c r="A49" s="25">
        <v>39</v>
      </c>
      <c r="B49" s="26" t="s">
        <v>126</v>
      </c>
      <c r="C49" s="26" t="s">
        <v>40</v>
      </c>
      <c r="D49" s="27">
        <v>1992</v>
      </c>
      <c r="E49" s="28" t="s">
        <v>35</v>
      </c>
      <c r="F49" s="29" t="s">
        <v>127</v>
      </c>
      <c r="G49" s="28">
        <v>37</v>
      </c>
      <c r="H49" s="28">
        <v>37</v>
      </c>
      <c r="I49" s="29" t="s">
        <v>128</v>
      </c>
      <c r="J49" s="28">
        <v>38</v>
      </c>
      <c r="K49" s="28">
        <v>38</v>
      </c>
      <c r="L49" s="28">
        <v>1406</v>
      </c>
      <c r="M49" s="31" t="s">
        <v>63</v>
      </c>
      <c r="N49" s="24" t="s">
        <v>111</v>
      </c>
    </row>
    <row r="50" spans="1:14" ht="10.5">
      <c r="A50" s="25">
        <v>40</v>
      </c>
      <c r="B50" s="26" t="s">
        <v>129</v>
      </c>
      <c r="C50" s="26" t="s">
        <v>118</v>
      </c>
      <c r="D50" s="27">
        <v>1997</v>
      </c>
      <c r="E50" s="28" t="s">
        <v>119</v>
      </c>
      <c r="F50" s="29" t="s">
        <v>130</v>
      </c>
      <c r="G50" s="28">
        <v>40</v>
      </c>
      <c r="H50" s="28" t="s">
        <v>131</v>
      </c>
      <c r="I50" s="29" t="s">
        <v>132</v>
      </c>
      <c r="J50" s="28">
        <v>40</v>
      </c>
      <c r="K50" s="28">
        <v>40</v>
      </c>
      <c r="L50" s="28">
        <v>1620</v>
      </c>
      <c r="M50" s="31" t="s">
        <v>63</v>
      </c>
      <c r="N50" s="24" t="s">
        <v>111</v>
      </c>
    </row>
    <row r="51" spans="1:14" ht="11.25" thickBot="1">
      <c r="A51" s="32">
        <v>41</v>
      </c>
      <c r="B51" s="33" t="s">
        <v>133</v>
      </c>
      <c r="C51" s="33" t="s">
        <v>134</v>
      </c>
      <c r="D51" s="34">
        <v>1994</v>
      </c>
      <c r="E51" s="35" t="s">
        <v>119</v>
      </c>
      <c r="F51" s="36" t="s">
        <v>130</v>
      </c>
      <c r="G51" s="35">
        <v>40</v>
      </c>
      <c r="H51" s="35" t="s">
        <v>131</v>
      </c>
      <c r="I51" s="36" t="s">
        <v>135</v>
      </c>
      <c r="J51" s="35">
        <v>41</v>
      </c>
      <c r="K51" s="35">
        <v>41</v>
      </c>
      <c r="L51" s="35" t="s">
        <v>136</v>
      </c>
      <c r="M51" s="37" t="s">
        <v>63</v>
      </c>
      <c r="N51" s="38" t="s">
        <v>111</v>
      </c>
    </row>
    <row r="53" ht="12.75">
      <c r="A53" s="4" t="s">
        <v>137</v>
      </c>
    </row>
    <row r="55" ht="12.75">
      <c r="A55" s="4" t="s">
        <v>138</v>
      </c>
    </row>
  </sheetData>
  <mergeCells count="16">
    <mergeCell ref="C9:C10"/>
    <mergeCell ref="A3:B3"/>
    <mergeCell ref="D9:D10"/>
    <mergeCell ref="F9:H9"/>
    <mergeCell ref="A9:A10"/>
    <mergeCell ref="B9:B10"/>
    <mergeCell ref="I9:K9"/>
    <mergeCell ref="M9:M10"/>
    <mergeCell ref="E9:E10"/>
    <mergeCell ref="N9:N10"/>
    <mergeCell ref="A1:N1"/>
    <mergeCell ref="E3:N3"/>
    <mergeCell ref="A5:N5"/>
    <mergeCell ref="A7:N7"/>
    <mergeCell ref="A2:N2"/>
    <mergeCell ref="A4:N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7" r:id="rId1"/>
  <headerFooter alignWithMargins="0">
    <oddFooter>&amp;L&amp;"Verdana,обычный"&amp;6Программа "Скалолаз" - модуль администрирования&amp;R&amp;"Verdana,обычный"&amp;6Код Аникеева Константина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D1">
      <selection activeCell="A4" sqref="A4:R4"/>
    </sheetView>
  </sheetViews>
  <sheetFormatPr defaultColWidth="9.140625" defaultRowHeight="12.75"/>
  <cols>
    <col min="1" max="1" width="6.00390625" style="209" bestFit="1" customWidth="1"/>
    <col min="2" max="2" width="24.00390625" style="209" bestFit="1" customWidth="1"/>
    <col min="3" max="3" width="32.140625" style="209" bestFit="1" customWidth="1"/>
    <col min="4" max="4" width="5.57421875" style="211" bestFit="1" customWidth="1"/>
    <col min="5" max="5" width="7.00390625" style="212" bestFit="1" customWidth="1"/>
    <col min="6" max="17" width="9.00390625" style="212" bestFit="1" customWidth="1"/>
    <col min="18" max="16384" width="9.140625" style="209" customWidth="1"/>
  </cols>
  <sheetData>
    <row r="1" spans="1:18" ht="18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18" s="210" customFormat="1" ht="15">
      <c r="A2" s="367" t="s">
        <v>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s="210" customFormat="1" ht="12.75">
      <c r="A3" s="365" t="s">
        <v>2</v>
      </c>
      <c r="B3" s="365"/>
      <c r="C3" s="365"/>
      <c r="D3" s="365"/>
      <c r="E3" s="365"/>
      <c r="F3" s="184"/>
      <c r="G3" s="184"/>
      <c r="H3" s="368" t="s">
        <v>2013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18" s="210" customFormat="1" ht="12.75">
      <c r="A4" s="369" t="s">
        <v>1485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</row>
    <row r="5" spans="1:17" s="210" customFormat="1" ht="12.75">
      <c r="A5" s="203"/>
      <c r="B5" s="203"/>
      <c r="C5" s="203"/>
      <c r="D5" s="203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7" ht="12.75">
      <c r="A6" s="364" t="s">
        <v>4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</row>
    <row r="7" ht="11.25" thickBot="1"/>
    <row r="8" spans="1:19" ht="12.75" customHeight="1">
      <c r="A8" s="384" t="s">
        <v>5</v>
      </c>
      <c r="B8" s="382" t="s">
        <v>6</v>
      </c>
      <c r="C8" s="382" t="s">
        <v>7</v>
      </c>
      <c r="D8" s="382" t="s">
        <v>8</v>
      </c>
      <c r="E8" s="382" t="s">
        <v>9</v>
      </c>
      <c r="F8" s="382" t="s">
        <v>10</v>
      </c>
      <c r="G8" s="382"/>
      <c r="H8" s="382"/>
      <c r="I8" s="382" t="s">
        <v>11</v>
      </c>
      <c r="J8" s="382"/>
      <c r="K8" s="382"/>
      <c r="L8" s="382" t="s">
        <v>715</v>
      </c>
      <c r="M8" s="382"/>
      <c r="N8" s="382"/>
      <c r="O8" s="382" t="s">
        <v>13</v>
      </c>
      <c r="P8" s="382"/>
      <c r="Q8" s="382"/>
      <c r="R8" s="374" t="s">
        <v>14</v>
      </c>
      <c r="S8" s="1"/>
    </row>
    <row r="9" spans="1:19" ht="11.25" thickBot="1">
      <c r="A9" s="363"/>
      <c r="B9" s="383"/>
      <c r="C9" s="383"/>
      <c r="D9" s="383"/>
      <c r="E9" s="383"/>
      <c r="F9" s="250" t="s">
        <v>712</v>
      </c>
      <c r="G9" s="250" t="s">
        <v>1053</v>
      </c>
      <c r="H9" s="317" t="s">
        <v>1054</v>
      </c>
      <c r="I9" s="250" t="s">
        <v>712</v>
      </c>
      <c r="J9" s="250" t="s">
        <v>1053</v>
      </c>
      <c r="K9" s="317" t="s">
        <v>1054</v>
      </c>
      <c r="L9" s="250" t="s">
        <v>712</v>
      </c>
      <c r="M9" s="250" t="s">
        <v>1053</v>
      </c>
      <c r="N9" s="317" t="s">
        <v>1054</v>
      </c>
      <c r="O9" s="250" t="s">
        <v>712</v>
      </c>
      <c r="P9" s="250" t="s">
        <v>1053</v>
      </c>
      <c r="Q9" s="317" t="s">
        <v>1054</v>
      </c>
      <c r="R9" s="381"/>
      <c r="S9" s="1"/>
    </row>
    <row r="10" spans="1:18" ht="10.5" customHeight="1">
      <c r="A10" s="326">
        <v>1</v>
      </c>
      <c r="B10" s="327" t="s">
        <v>1486</v>
      </c>
      <c r="C10" s="327" t="s">
        <v>23</v>
      </c>
      <c r="D10" s="328">
        <v>1986</v>
      </c>
      <c r="E10" s="329" t="s">
        <v>141</v>
      </c>
      <c r="F10" s="330" t="s">
        <v>734</v>
      </c>
      <c r="G10" s="330" t="s">
        <v>1487</v>
      </c>
      <c r="H10" s="330" t="s">
        <v>1488</v>
      </c>
      <c r="I10" s="330" t="s">
        <v>1489</v>
      </c>
      <c r="J10" s="330" t="s">
        <v>1490</v>
      </c>
      <c r="K10" s="330" t="s">
        <v>1491</v>
      </c>
      <c r="L10" s="330" t="s">
        <v>1492</v>
      </c>
      <c r="M10" s="330" t="s">
        <v>1493</v>
      </c>
      <c r="N10" s="330" t="s">
        <v>1494</v>
      </c>
      <c r="O10" s="330" t="s">
        <v>1495</v>
      </c>
      <c r="P10" s="330" t="s">
        <v>1496</v>
      </c>
      <c r="Q10" s="330" t="s">
        <v>1497</v>
      </c>
      <c r="R10" s="47" t="s">
        <v>141</v>
      </c>
    </row>
    <row r="11" spans="1:18" ht="10.5">
      <c r="A11" s="331">
        <v>2</v>
      </c>
      <c r="B11" s="318" t="s">
        <v>1498</v>
      </c>
      <c r="C11" s="318" t="s">
        <v>23</v>
      </c>
      <c r="D11" s="319">
        <v>1986</v>
      </c>
      <c r="E11" s="320" t="s">
        <v>141</v>
      </c>
      <c r="F11" s="321" t="s">
        <v>1499</v>
      </c>
      <c r="G11" s="321" t="s">
        <v>1500</v>
      </c>
      <c r="H11" s="321" t="s">
        <v>1501</v>
      </c>
      <c r="I11" s="321" t="s">
        <v>1502</v>
      </c>
      <c r="J11" s="321" t="s">
        <v>1503</v>
      </c>
      <c r="K11" s="321" t="s">
        <v>1504</v>
      </c>
      <c r="L11" s="321" t="s">
        <v>1505</v>
      </c>
      <c r="M11" s="321" t="s">
        <v>1506</v>
      </c>
      <c r="N11" s="321" t="s">
        <v>1507</v>
      </c>
      <c r="O11" s="321" t="s">
        <v>1508</v>
      </c>
      <c r="P11" s="321" t="s">
        <v>1509</v>
      </c>
      <c r="Q11" s="321" t="s">
        <v>1510</v>
      </c>
      <c r="R11" s="53" t="s">
        <v>141</v>
      </c>
    </row>
    <row r="12" spans="1:18" ht="10.5">
      <c r="A12" s="331">
        <v>3</v>
      </c>
      <c r="B12" s="318" t="s">
        <v>1511</v>
      </c>
      <c r="C12" s="318" t="s">
        <v>23</v>
      </c>
      <c r="D12" s="319">
        <v>1986</v>
      </c>
      <c r="E12" s="320" t="s">
        <v>143</v>
      </c>
      <c r="F12" s="321" t="s">
        <v>1512</v>
      </c>
      <c r="G12" s="321" t="s">
        <v>1513</v>
      </c>
      <c r="H12" s="321" t="s">
        <v>1514</v>
      </c>
      <c r="I12" s="321" t="s">
        <v>1515</v>
      </c>
      <c r="J12" s="321" t="s">
        <v>1516</v>
      </c>
      <c r="K12" s="321" t="s">
        <v>1517</v>
      </c>
      <c r="L12" s="321" t="s">
        <v>1518</v>
      </c>
      <c r="M12" s="321" t="s">
        <v>1519</v>
      </c>
      <c r="N12" s="321" t="s">
        <v>1520</v>
      </c>
      <c r="O12" s="321" t="s">
        <v>1521</v>
      </c>
      <c r="P12" s="321" t="s">
        <v>1522</v>
      </c>
      <c r="Q12" s="321" t="s">
        <v>1523</v>
      </c>
      <c r="R12" s="53" t="s">
        <v>143</v>
      </c>
    </row>
    <row r="13" spans="1:18" ht="10.5">
      <c r="A13" s="332">
        <v>4</v>
      </c>
      <c r="B13" s="322" t="s">
        <v>1524</v>
      </c>
      <c r="C13" s="322" t="s">
        <v>48</v>
      </c>
      <c r="D13" s="323">
        <v>1986</v>
      </c>
      <c r="E13" s="324" t="s">
        <v>141</v>
      </c>
      <c r="F13" s="325" t="s">
        <v>1525</v>
      </c>
      <c r="G13" s="325" t="s">
        <v>1526</v>
      </c>
      <c r="H13" s="325" t="s">
        <v>1527</v>
      </c>
      <c r="I13" s="325" t="s">
        <v>1528</v>
      </c>
      <c r="J13" s="325" t="s">
        <v>1529</v>
      </c>
      <c r="K13" s="325" t="s">
        <v>1530</v>
      </c>
      <c r="L13" s="324" t="s">
        <v>736</v>
      </c>
      <c r="M13" s="325" t="s">
        <v>1531</v>
      </c>
      <c r="N13" s="324" t="s">
        <v>736</v>
      </c>
      <c r="O13" s="324" t="s">
        <v>736</v>
      </c>
      <c r="P13" s="325" t="s">
        <v>1532</v>
      </c>
      <c r="Q13" s="324" t="s">
        <v>736</v>
      </c>
      <c r="R13" s="24" t="s">
        <v>143</v>
      </c>
    </row>
    <row r="14" spans="1:18" ht="10.5">
      <c r="A14" s="332">
        <v>5</v>
      </c>
      <c r="B14" s="322" t="s">
        <v>1533</v>
      </c>
      <c r="C14" s="322" t="s">
        <v>23</v>
      </c>
      <c r="D14" s="323">
        <v>1986</v>
      </c>
      <c r="E14" s="324" t="s">
        <v>143</v>
      </c>
      <c r="F14" s="325" t="s">
        <v>1534</v>
      </c>
      <c r="G14" s="325" t="s">
        <v>1535</v>
      </c>
      <c r="H14" s="325" t="s">
        <v>1536</v>
      </c>
      <c r="I14" s="325" t="s">
        <v>1537</v>
      </c>
      <c r="J14" s="325" t="s">
        <v>1538</v>
      </c>
      <c r="K14" s="325" t="s">
        <v>1539</v>
      </c>
      <c r="L14" s="324"/>
      <c r="M14" s="324"/>
      <c r="N14" s="324"/>
      <c r="O14" s="324"/>
      <c r="P14" s="324"/>
      <c r="Q14" s="324"/>
      <c r="R14" s="24" t="s">
        <v>143</v>
      </c>
    </row>
    <row r="15" spans="1:18" ht="10.5">
      <c r="A15" s="332">
        <v>6</v>
      </c>
      <c r="B15" s="322" t="s">
        <v>1540</v>
      </c>
      <c r="C15" s="322" t="s">
        <v>34</v>
      </c>
      <c r="D15" s="323">
        <v>1986</v>
      </c>
      <c r="E15" s="324" t="s">
        <v>141</v>
      </c>
      <c r="F15" s="325" t="s">
        <v>1541</v>
      </c>
      <c r="G15" s="325" t="s">
        <v>1542</v>
      </c>
      <c r="H15" s="325" t="s">
        <v>1543</v>
      </c>
      <c r="I15" s="325" t="s">
        <v>1544</v>
      </c>
      <c r="J15" s="325" t="s">
        <v>1545</v>
      </c>
      <c r="K15" s="325" t="s">
        <v>1546</v>
      </c>
      <c r="L15" s="324"/>
      <c r="M15" s="324"/>
      <c r="N15" s="324"/>
      <c r="O15" s="324"/>
      <c r="P15" s="324"/>
      <c r="Q15" s="324"/>
      <c r="R15" s="24" t="s">
        <v>143</v>
      </c>
    </row>
    <row r="16" spans="1:18" ht="10.5">
      <c r="A16" s="332">
        <v>7</v>
      </c>
      <c r="B16" s="322" t="s">
        <v>1547</v>
      </c>
      <c r="C16" s="322" t="s">
        <v>23</v>
      </c>
      <c r="D16" s="323">
        <v>1987</v>
      </c>
      <c r="E16" s="324" t="s">
        <v>143</v>
      </c>
      <c r="F16" s="325" t="s">
        <v>1180</v>
      </c>
      <c r="G16" s="325" t="s">
        <v>1548</v>
      </c>
      <c r="H16" s="325" t="s">
        <v>1549</v>
      </c>
      <c r="I16" s="325" t="s">
        <v>1550</v>
      </c>
      <c r="J16" s="325" t="s">
        <v>1551</v>
      </c>
      <c r="K16" s="325" t="s">
        <v>1552</v>
      </c>
      <c r="L16" s="324"/>
      <c r="M16" s="324"/>
      <c r="N16" s="324"/>
      <c r="O16" s="324"/>
      <c r="P16" s="324"/>
      <c r="Q16" s="324"/>
      <c r="R16" s="24" t="s">
        <v>143</v>
      </c>
    </row>
    <row r="17" spans="1:18" ht="10.5">
      <c r="A17" s="332">
        <v>8</v>
      </c>
      <c r="B17" s="322" t="s">
        <v>1553</v>
      </c>
      <c r="C17" s="322" t="s">
        <v>68</v>
      </c>
      <c r="D17" s="323">
        <v>1987</v>
      </c>
      <c r="E17" s="324" t="s">
        <v>141</v>
      </c>
      <c r="F17" s="325" t="s">
        <v>1554</v>
      </c>
      <c r="G17" s="325" t="s">
        <v>1555</v>
      </c>
      <c r="H17" s="325" t="s">
        <v>1402</v>
      </c>
      <c r="I17" s="325" t="s">
        <v>1556</v>
      </c>
      <c r="J17" s="325" t="s">
        <v>1557</v>
      </c>
      <c r="K17" s="325" t="s">
        <v>1558</v>
      </c>
      <c r="L17" s="324"/>
      <c r="M17" s="324"/>
      <c r="N17" s="324"/>
      <c r="O17" s="324"/>
      <c r="P17" s="324"/>
      <c r="Q17" s="324"/>
      <c r="R17" s="24" t="s">
        <v>143</v>
      </c>
    </row>
    <row r="18" spans="1:18" ht="10.5">
      <c r="A18" s="332">
        <v>9</v>
      </c>
      <c r="B18" s="322" t="s">
        <v>1559</v>
      </c>
      <c r="C18" s="322" t="s">
        <v>45</v>
      </c>
      <c r="D18" s="323">
        <v>1987</v>
      </c>
      <c r="E18" s="324" t="s">
        <v>143</v>
      </c>
      <c r="F18" s="325" t="s">
        <v>1560</v>
      </c>
      <c r="G18" s="325" t="s">
        <v>1561</v>
      </c>
      <c r="H18" s="325" t="s">
        <v>1562</v>
      </c>
      <c r="I18" s="325" t="s">
        <v>1563</v>
      </c>
      <c r="J18" s="325" t="s">
        <v>1564</v>
      </c>
      <c r="K18" s="325" t="s">
        <v>1565</v>
      </c>
      <c r="L18" s="324"/>
      <c r="M18" s="324"/>
      <c r="N18" s="324"/>
      <c r="O18" s="324"/>
      <c r="P18" s="324"/>
      <c r="Q18" s="324"/>
      <c r="R18" s="24" t="s">
        <v>143</v>
      </c>
    </row>
    <row r="19" spans="1:18" ht="10.5">
      <c r="A19" s="332">
        <v>10</v>
      </c>
      <c r="B19" s="322" t="s">
        <v>1566</v>
      </c>
      <c r="C19" s="322" t="s">
        <v>68</v>
      </c>
      <c r="D19" s="323">
        <v>1986</v>
      </c>
      <c r="E19" s="324" t="s">
        <v>141</v>
      </c>
      <c r="F19" s="325" t="s">
        <v>1567</v>
      </c>
      <c r="G19" s="325" t="s">
        <v>1568</v>
      </c>
      <c r="H19" s="325" t="s">
        <v>1562</v>
      </c>
      <c r="I19" s="325" t="s">
        <v>1569</v>
      </c>
      <c r="J19" s="325" t="s">
        <v>1096</v>
      </c>
      <c r="K19" s="325" t="s">
        <v>1570</v>
      </c>
      <c r="L19" s="324"/>
      <c r="M19" s="324"/>
      <c r="N19" s="324"/>
      <c r="O19" s="324"/>
      <c r="P19" s="324"/>
      <c r="Q19" s="324"/>
      <c r="R19" s="24" t="s">
        <v>143</v>
      </c>
    </row>
    <row r="20" spans="1:18" ht="10.5">
      <c r="A20" s="332">
        <v>11</v>
      </c>
      <c r="B20" s="322" t="s">
        <v>1571</v>
      </c>
      <c r="C20" s="322" t="s">
        <v>57</v>
      </c>
      <c r="D20" s="323">
        <v>1987</v>
      </c>
      <c r="E20" s="324" t="s">
        <v>143</v>
      </c>
      <c r="F20" s="325" t="s">
        <v>1572</v>
      </c>
      <c r="G20" s="325" t="s">
        <v>1573</v>
      </c>
      <c r="H20" s="325" t="s">
        <v>1574</v>
      </c>
      <c r="I20" s="325" t="s">
        <v>1575</v>
      </c>
      <c r="J20" s="325" t="s">
        <v>1576</v>
      </c>
      <c r="K20" s="325" t="s">
        <v>1577</v>
      </c>
      <c r="L20" s="324"/>
      <c r="M20" s="324"/>
      <c r="N20" s="324"/>
      <c r="O20" s="324"/>
      <c r="P20" s="324"/>
      <c r="Q20" s="324"/>
      <c r="R20" s="24" t="s">
        <v>143</v>
      </c>
    </row>
    <row r="21" spans="1:18" ht="10.5">
      <c r="A21" s="332">
        <v>12</v>
      </c>
      <c r="B21" s="322" t="s">
        <v>1578</v>
      </c>
      <c r="C21" s="322" t="s">
        <v>23</v>
      </c>
      <c r="D21" s="323">
        <v>1986</v>
      </c>
      <c r="E21" s="324" t="s">
        <v>143</v>
      </c>
      <c r="F21" s="325" t="s">
        <v>1579</v>
      </c>
      <c r="G21" s="325" t="s">
        <v>1232</v>
      </c>
      <c r="H21" s="325" t="s">
        <v>1580</v>
      </c>
      <c r="I21" s="325" t="s">
        <v>1581</v>
      </c>
      <c r="J21" s="325" t="s">
        <v>1582</v>
      </c>
      <c r="K21" s="325" t="s">
        <v>735</v>
      </c>
      <c r="L21" s="324"/>
      <c r="M21" s="324"/>
      <c r="N21" s="324"/>
      <c r="O21" s="324"/>
      <c r="P21" s="324"/>
      <c r="Q21" s="324"/>
      <c r="R21" s="24" t="s">
        <v>143</v>
      </c>
    </row>
    <row r="22" spans="1:18" ht="10.5">
      <c r="A22" s="332">
        <v>13</v>
      </c>
      <c r="B22" s="322" t="s">
        <v>1583</v>
      </c>
      <c r="C22" s="322" t="s">
        <v>231</v>
      </c>
      <c r="D22" s="323">
        <v>1987</v>
      </c>
      <c r="E22" s="324" t="s">
        <v>143</v>
      </c>
      <c r="F22" s="325" t="s">
        <v>1584</v>
      </c>
      <c r="G22" s="325" t="s">
        <v>1585</v>
      </c>
      <c r="H22" s="325" t="s">
        <v>1586</v>
      </c>
      <c r="I22" s="325" t="s">
        <v>1587</v>
      </c>
      <c r="J22" s="325" t="s">
        <v>1588</v>
      </c>
      <c r="K22" s="325" t="s">
        <v>1589</v>
      </c>
      <c r="L22" s="324"/>
      <c r="M22" s="324"/>
      <c r="N22" s="324"/>
      <c r="O22" s="324"/>
      <c r="P22" s="324"/>
      <c r="Q22" s="324"/>
      <c r="R22" s="24" t="s">
        <v>143</v>
      </c>
    </row>
    <row r="23" spans="1:18" ht="10.5">
      <c r="A23" s="332">
        <v>14</v>
      </c>
      <c r="B23" s="322" t="s">
        <v>1590</v>
      </c>
      <c r="C23" s="322" t="s">
        <v>68</v>
      </c>
      <c r="D23" s="323">
        <v>1986</v>
      </c>
      <c r="E23" s="324" t="s">
        <v>143</v>
      </c>
      <c r="F23" s="325" t="s">
        <v>1591</v>
      </c>
      <c r="G23" s="325" t="s">
        <v>1592</v>
      </c>
      <c r="H23" s="325" t="s">
        <v>1593</v>
      </c>
      <c r="I23" s="325" t="s">
        <v>1594</v>
      </c>
      <c r="J23" s="325" t="s">
        <v>1595</v>
      </c>
      <c r="K23" s="325" t="s">
        <v>1596</v>
      </c>
      <c r="L23" s="324"/>
      <c r="M23" s="324"/>
      <c r="N23" s="324"/>
      <c r="O23" s="324"/>
      <c r="P23" s="324"/>
      <c r="Q23" s="324"/>
      <c r="R23" s="24" t="s">
        <v>143</v>
      </c>
    </row>
    <row r="24" spans="1:18" ht="10.5">
      <c r="A24" s="332">
        <v>15</v>
      </c>
      <c r="B24" s="322" t="s">
        <v>1597</v>
      </c>
      <c r="C24" s="322" t="s">
        <v>134</v>
      </c>
      <c r="D24" s="323">
        <v>1986</v>
      </c>
      <c r="E24" s="324" t="s">
        <v>143</v>
      </c>
      <c r="F24" s="325" t="s">
        <v>1598</v>
      </c>
      <c r="G24" s="325" t="s">
        <v>841</v>
      </c>
      <c r="H24" s="325" t="s">
        <v>1599</v>
      </c>
      <c r="I24" s="325" t="s">
        <v>1600</v>
      </c>
      <c r="J24" s="325" t="s">
        <v>1601</v>
      </c>
      <c r="K24" s="325" t="s">
        <v>1602</v>
      </c>
      <c r="L24" s="324"/>
      <c r="M24" s="324"/>
      <c r="N24" s="324"/>
      <c r="O24" s="324"/>
      <c r="P24" s="324"/>
      <c r="Q24" s="324"/>
      <c r="R24" s="24" t="s">
        <v>143</v>
      </c>
    </row>
    <row r="25" spans="1:18" ht="10.5">
      <c r="A25" s="332">
        <v>16</v>
      </c>
      <c r="B25" s="322" t="s">
        <v>1603</v>
      </c>
      <c r="C25" s="322" t="s">
        <v>51</v>
      </c>
      <c r="D25" s="323">
        <v>1986</v>
      </c>
      <c r="E25" s="324" t="s">
        <v>143</v>
      </c>
      <c r="F25" s="325" t="s">
        <v>817</v>
      </c>
      <c r="G25" s="325" t="s">
        <v>1604</v>
      </c>
      <c r="H25" s="325" t="s">
        <v>1605</v>
      </c>
      <c r="I25" s="325" t="s">
        <v>1323</v>
      </c>
      <c r="J25" s="324" t="s">
        <v>736</v>
      </c>
      <c r="K25" s="324" t="s">
        <v>736</v>
      </c>
      <c r="L25" s="324"/>
      <c r="M25" s="324"/>
      <c r="N25" s="324"/>
      <c r="O25" s="324"/>
      <c r="P25" s="324"/>
      <c r="Q25" s="324"/>
      <c r="R25" s="24">
        <v>1</v>
      </c>
    </row>
    <row r="26" spans="1:18" ht="10.5">
      <c r="A26" s="332">
        <v>17</v>
      </c>
      <c r="B26" s="322" t="s">
        <v>1606</v>
      </c>
      <c r="C26" s="322" t="s">
        <v>31</v>
      </c>
      <c r="D26" s="323">
        <v>1987</v>
      </c>
      <c r="E26" s="324" t="s">
        <v>143</v>
      </c>
      <c r="F26" s="325" t="s">
        <v>1607</v>
      </c>
      <c r="G26" s="325" t="s">
        <v>1608</v>
      </c>
      <c r="H26" s="325" t="s">
        <v>1609</v>
      </c>
      <c r="I26" s="324"/>
      <c r="J26" s="324"/>
      <c r="K26" s="324"/>
      <c r="L26" s="324"/>
      <c r="M26" s="324"/>
      <c r="N26" s="324"/>
      <c r="O26" s="324"/>
      <c r="P26" s="324"/>
      <c r="Q26" s="324"/>
      <c r="R26" s="24">
        <v>1</v>
      </c>
    </row>
    <row r="27" spans="1:18" ht="10.5">
      <c r="A27" s="332">
        <v>18</v>
      </c>
      <c r="B27" s="322" t="s">
        <v>1610</v>
      </c>
      <c r="C27" s="322" t="s">
        <v>34</v>
      </c>
      <c r="D27" s="323">
        <v>1987</v>
      </c>
      <c r="E27" s="324" t="s">
        <v>143</v>
      </c>
      <c r="F27" s="325" t="s">
        <v>1611</v>
      </c>
      <c r="G27" s="325" t="s">
        <v>1612</v>
      </c>
      <c r="H27" s="325" t="s">
        <v>1613</v>
      </c>
      <c r="I27" s="324"/>
      <c r="J27" s="324"/>
      <c r="K27" s="324"/>
      <c r="L27" s="324"/>
      <c r="M27" s="324"/>
      <c r="N27" s="324"/>
      <c r="O27" s="324"/>
      <c r="P27" s="324"/>
      <c r="Q27" s="324"/>
      <c r="R27" s="24">
        <v>1</v>
      </c>
    </row>
    <row r="28" spans="1:18" ht="10.5">
      <c r="A28" s="332">
        <v>19</v>
      </c>
      <c r="B28" s="322" t="s">
        <v>1614</v>
      </c>
      <c r="C28" s="322" t="s">
        <v>175</v>
      </c>
      <c r="D28" s="323">
        <v>1986</v>
      </c>
      <c r="E28" s="324" t="s">
        <v>143</v>
      </c>
      <c r="F28" s="325" t="s">
        <v>1615</v>
      </c>
      <c r="G28" s="325" t="s">
        <v>1616</v>
      </c>
      <c r="H28" s="325" t="s">
        <v>1617</v>
      </c>
      <c r="I28" s="324"/>
      <c r="J28" s="324"/>
      <c r="K28" s="324"/>
      <c r="L28" s="324"/>
      <c r="M28" s="324"/>
      <c r="N28" s="324"/>
      <c r="O28" s="324"/>
      <c r="P28" s="324"/>
      <c r="Q28" s="324"/>
      <c r="R28" s="24">
        <v>1</v>
      </c>
    </row>
    <row r="29" spans="1:18" ht="10.5">
      <c r="A29" s="332">
        <v>20</v>
      </c>
      <c r="B29" s="322" t="s">
        <v>1618</v>
      </c>
      <c r="C29" s="322" t="s">
        <v>31</v>
      </c>
      <c r="D29" s="323">
        <v>1987</v>
      </c>
      <c r="E29" s="324" t="s">
        <v>143</v>
      </c>
      <c r="F29" s="325" t="s">
        <v>1619</v>
      </c>
      <c r="G29" s="325" t="s">
        <v>1562</v>
      </c>
      <c r="H29" s="325" t="s">
        <v>1620</v>
      </c>
      <c r="I29" s="324"/>
      <c r="J29" s="324"/>
      <c r="K29" s="324"/>
      <c r="L29" s="324"/>
      <c r="M29" s="324"/>
      <c r="N29" s="324"/>
      <c r="O29" s="324"/>
      <c r="P29" s="324"/>
      <c r="Q29" s="324"/>
      <c r="R29" s="24">
        <v>1</v>
      </c>
    </row>
    <row r="30" spans="1:18" ht="10.5">
      <c r="A30" s="332">
        <v>21</v>
      </c>
      <c r="B30" s="322" t="s">
        <v>1621</v>
      </c>
      <c r="C30" s="322" t="s">
        <v>23</v>
      </c>
      <c r="D30" s="323">
        <v>1987</v>
      </c>
      <c r="E30" s="324" t="s">
        <v>143</v>
      </c>
      <c r="F30" s="325" t="s">
        <v>1622</v>
      </c>
      <c r="G30" s="325" t="s">
        <v>1623</v>
      </c>
      <c r="H30" s="325" t="s">
        <v>1624</v>
      </c>
      <c r="I30" s="324"/>
      <c r="J30" s="324"/>
      <c r="K30" s="324"/>
      <c r="L30" s="324"/>
      <c r="M30" s="324"/>
      <c r="N30" s="324"/>
      <c r="O30" s="324"/>
      <c r="P30" s="324"/>
      <c r="Q30" s="324"/>
      <c r="R30" s="24">
        <v>1</v>
      </c>
    </row>
    <row r="31" spans="1:18" ht="10.5">
      <c r="A31" s="332">
        <v>22</v>
      </c>
      <c r="B31" s="322" t="s">
        <v>1625</v>
      </c>
      <c r="C31" s="322" t="s">
        <v>218</v>
      </c>
      <c r="D31" s="323">
        <v>1986</v>
      </c>
      <c r="E31" s="324" t="s">
        <v>143</v>
      </c>
      <c r="F31" s="325" t="s">
        <v>1626</v>
      </c>
      <c r="G31" s="325" t="s">
        <v>1627</v>
      </c>
      <c r="H31" s="325" t="s">
        <v>1628</v>
      </c>
      <c r="I31" s="324"/>
      <c r="J31" s="324"/>
      <c r="K31" s="324"/>
      <c r="L31" s="324"/>
      <c r="M31" s="324"/>
      <c r="N31" s="324"/>
      <c r="O31" s="324"/>
      <c r="P31" s="324"/>
      <c r="Q31" s="324"/>
      <c r="R31" s="24">
        <v>1</v>
      </c>
    </row>
    <row r="32" spans="1:18" ht="10.5">
      <c r="A32" s="332">
        <v>23</v>
      </c>
      <c r="B32" s="322" t="s">
        <v>1629</v>
      </c>
      <c r="C32" s="322" t="s">
        <v>175</v>
      </c>
      <c r="D32" s="323">
        <v>1987</v>
      </c>
      <c r="E32" s="324">
        <v>1</v>
      </c>
      <c r="F32" s="325" t="s">
        <v>1630</v>
      </c>
      <c r="G32" s="325" t="s">
        <v>821</v>
      </c>
      <c r="H32" s="325" t="s">
        <v>1631</v>
      </c>
      <c r="I32" s="324"/>
      <c r="J32" s="324"/>
      <c r="K32" s="324"/>
      <c r="L32" s="324"/>
      <c r="M32" s="324"/>
      <c r="N32" s="324"/>
      <c r="O32" s="324"/>
      <c r="P32" s="324"/>
      <c r="Q32" s="324"/>
      <c r="R32" s="24">
        <v>1</v>
      </c>
    </row>
    <row r="33" spans="1:18" ht="10.5">
      <c r="A33" s="332">
        <v>24</v>
      </c>
      <c r="B33" s="322" t="s">
        <v>1632</v>
      </c>
      <c r="C33" s="322" t="s">
        <v>410</v>
      </c>
      <c r="D33" s="323">
        <v>1987</v>
      </c>
      <c r="E33" s="324" t="s">
        <v>143</v>
      </c>
      <c r="F33" s="325" t="s">
        <v>1633</v>
      </c>
      <c r="G33" s="324" t="s">
        <v>736</v>
      </c>
      <c r="H33" s="324" t="s">
        <v>736</v>
      </c>
      <c r="I33" s="324"/>
      <c r="J33" s="324"/>
      <c r="K33" s="324"/>
      <c r="L33" s="324"/>
      <c r="M33" s="324"/>
      <c r="N33" s="324"/>
      <c r="O33" s="324"/>
      <c r="P33" s="324"/>
      <c r="Q33" s="324"/>
      <c r="R33" s="24">
        <v>1</v>
      </c>
    </row>
    <row r="34" spans="1:18" ht="10.5">
      <c r="A34" s="332">
        <v>25</v>
      </c>
      <c r="B34" s="322" t="s">
        <v>1634</v>
      </c>
      <c r="C34" s="322" t="s">
        <v>175</v>
      </c>
      <c r="D34" s="323">
        <v>1986</v>
      </c>
      <c r="E34" s="324">
        <v>1</v>
      </c>
      <c r="F34" s="325" t="s">
        <v>1635</v>
      </c>
      <c r="G34" s="324" t="s">
        <v>736</v>
      </c>
      <c r="H34" s="324" t="s">
        <v>736</v>
      </c>
      <c r="I34" s="324"/>
      <c r="J34" s="324"/>
      <c r="K34" s="324"/>
      <c r="L34" s="324"/>
      <c r="M34" s="324"/>
      <c r="N34" s="324"/>
      <c r="O34" s="324"/>
      <c r="P34" s="324"/>
      <c r="Q34" s="324"/>
      <c r="R34" s="24">
        <v>1</v>
      </c>
    </row>
    <row r="35" spans="1:18" ht="10.5">
      <c r="A35" s="332"/>
      <c r="B35" s="322" t="s">
        <v>1636</v>
      </c>
      <c r="C35" s="322" t="s">
        <v>71</v>
      </c>
      <c r="D35" s="323">
        <v>1987</v>
      </c>
      <c r="E35" s="324">
        <v>2</v>
      </c>
      <c r="F35" s="324" t="s">
        <v>736</v>
      </c>
      <c r="G35" s="324"/>
      <c r="H35" s="324" t="s">
        <v>736</v>
      </c>
      <c r="I35" s="324"/>
      <c r="J35" s="324"/>
      <c r="K35" s="324"/>
      <c r="L35" s="324"/>
      <c r="M35" s="324"/>
      <c r="N35" s="324"/>
      <c r="O35" s="324"/>
      <c r="P35" s="324"/>
      <c r="Q35" s="324"/>
      <c r="R35" s="24" t="s">
        <v>111</v>
      </c>
    </row>
    <row r="36" spans="1:18" ht="10.5">
      <c r="A36" s="332"/>
      <c r="B36" s="322" t="s">
        <v>1637</v>
      </c>
      <c r="C36" s="322" t="s">
        <v>57</v>
      </c>
      <c r="D36" s="323">
        <v>1987</v>
      </c>
      <c r="E36" s="324">
        <v>3</v>
      </c>
      <c r="F36" s="324" t="s">
        <v>736</v>
      </c>
      <c r="G36" s="324"/>
      <c r="H36" s="324" t="s">
        <v>736</v>
      </c>
      <c r="I36" s="324"/>
      <c r="J36" s="324"/>
      <c r="K36" s="324"/>
      <c r="L36" s="324"/>
      <c r="M36" s="324"/>
      <c r="N36" s="324"/>
      <c r="O36" s="324"/>
      <c r="P36" s="324"/>
      <c r="Q36" s="324"/>
      <c r="R36" s="24" t="s">
        <v>111</v>
      </c>
    </row>
    <row r="37" spans="1:18" ht="10.5">
      <c r="A37" s="332"/>
      <c r="B37" s="322" t="s">
        <v>1638</v>
      </c>
      <c r="C37" s="322" t="s">
        <v>703</v>
      </c>
      <c r="D37" s="323">
        <v>1986</v>
      </c>
      <c r="E37" s="324" t="s">
        <v>143</v>
      </c>
      <c r="F37" s="324" t="s">
        <v>736</v>
      </c>
      <c r="G37" s="324"/>
      <c r="H37" s="324" t="s">
        <v>736</v>
      </c>
      <c r="I37" s="324"/>
      <c r="J37" s="324"/>
      <c r="K37" s="324"/>
      <c r="L37" s="324"/>
      <c r="M37" s="324"/>
      <c r="N37" s="324"/>
      <c r="O37" s="324"/>
      <c r="P37" s="324"/>
      <c r="Q37" s="324"/>
      <c r="R37" s="24" t="s">
        <v>111</v>
      </c>
    </row>
    <row r="38" spans="1:18" ht="10.5">
      <c r="A38" s="332"/>
      <c r="B38" s="322" t="s">
        <v>1639</v>
      </c>
      <c r="C38" s="322" t="s">
        <v>48</v>
      </c>
      <c r="D38" s="323">
        <v>1987</v>
      </c>
      <c r="E38" s="324" t="s">
        <v>143</v>
      </c>
      <c r="F38" s="324" t="s">
        <v>736</v>
      </c>
      <c r="G38" s="324"/>
      <c r="H38" s="324" t="s">
        <v>736</v>
      </c>
      <c r="I38" s="324"/>
      <c r="J38" s="324"/>
      <c r="K38" s="324"/>
      <c r="L38" s="324"/>
      <c r="M38" s="324"/>
      <c r="N38" s="324"/>
      <c r="O38" s="324"/>
      <c r="P38" s="324"/>
      <c r="Q38" s="324"/>
      <c r="R38" s="24" t="s">
        <v>111</v>
      </c>
    </row>
    <row r="39" spans="1:18" ht="10.5">
      <c r="A39" s="332"/>
      <c r="B39" s="322" t="s">
        <v>1640</v>
      </c>
      <c r="C39" s="322" t="s">
        <v>31</v>
      </c>
      <c r="D39" s="323">
        <v>1986</v>
      </c>
      <c r="E39" s="324" t="s">
        <v>143</v>
      </c>
      <c r="F39" s="324" t="s">
        <v>736</v>
      </c>
      <c r="G39" s="324"/>
      <c r="H39" s="324" t="s">
        <v>736</v>
      </c>
      <c r="I39" s="324"/>
      <c r="J39" s="324"/>
      <c r="K39" s="324"/>
      <c r="L39" s="324"/>
      <c r="M39" s="324"/>
      <c r="N39" s="324"/>
      <c r="O39" s="324"/>
      <c r="P39" s="324"/>
      <c r="Q39" s="324"/>
      <c r="R39" s="24" t="s">
        <v>111</v>
      </c>
    </row>
    <row r="40" spans="1:18" ht="10.5">
      <c r="A40" s="332"/>
      <c r="B40" s="322" t="s">
        <v>1641</v>
      </c>
      <c r="C40" s="322" t="s">
        <v>31</v>
      </c>
      <c r="D40" s="323">
        <v>1987</v>
      </c>
      <c r="E40" s="324" t="s">
        <v>143</v>
      </c>
      <c r="F40" s="324" t="s">
        <v>1049</v>
      </c>
      <c r="G40" s="324"/>
      <c r="H40" s="324" t="s">
        <v>1049</v>
      </c>
      <c r="I40" s="324"/>
      <c r="J40" s="324"/>
      <c r="K40" s="324"/>
      <c r="L40" s="324"/>
      <c r="M40" s="324"/>
      <c r="N40" s="324"/>
      <c r="O40" s="324"/>
      <c r="P40" s="324"/>
      <c r="Q40" s="324"/>
      <c r="R40" s="24" t="s">
        <v>111</v>
      </c>
    </row>
    <row r="41" spans="1:18" ht="10.5">
      <c r="A41" s="332"/>
      <c r="B41" s="322" t="s">
        <v>1642</v>
      </c>
      <c r="C41" s="322" t="s">
        <v>31</v>
      </c>
      <c r="D41" s="323">
        <v>1987</v>
      </c>
      <c r="E41" s="324" t="s">
        <v>141</v>
      </c>
      <c r="F41" s="324" t="s">
        <v>1049</v>
      </c>
      <c r="G41" s="324"/>
      <c r="H41" s="324" t="s">
        <v>1049</v>
      </c>
      <c r="I41" s="324"/>
      <c r="J41" s="324"/>
      <c r="K41" s="324"/>
      <c r="L41" s="324"/>
      <c r="M41" s="324"/>
      <c r="N41" s="324"/>
      <c r="O41" s="324"/>
      <c r="P41" s="324"/>
      <c r="Q41" s="324"/>
      <c r="R41" s="24" t="s">
        <v>111</v>
      </c>
    </row>
    <row r="42" spans="1:18" ht="10.5">
      <c r="A42" s="332"/>
      <c r="B42" s="322" t="s">
        <v>1643</v>
      </c>
      <c r="C42" s="322" t="s">
        <v>31</v>
      </c>
      <c r="D42" s="323">
        <v>1986</v>
      </c>
      <c r="E42" s="324" t="s">
        <v>143</v>
      </c>
      <c r="F42" s="324" t="s">
        <v>1049</v>
      </c>
      <c r="G42" s="324"/>
      <c r="H42" s="324" t="s">
        <v>1049</v>
      </c>
      <c r="I42" s="324"/>
      <c r="J42" s="324"/>
      <c r="K42" s="324"/>
      <c r="L42" s="324"/>
      <c r="M42" s="324"/>
      <c r="N42" s="324"/>
      <c r="O42" s="324"/>
      <c r="P42" s="324"/>
      <c r="Q42" s="324"/>
      <c r="R42" s="24" t="s">
        <v>111</v>
      </c>
    </row>
    <row r="43" spans="1:18" ht="11.25" thickBot="1">
      <c r="A43" s="333"/>
      <c r="B43" s="334" t="s">
        <v>1644</v>
      </c>
      <c r="C43" s="334" t="s">
        <v>327</v>
      </c>
      <c r="D43" s="335">
        <v>1987</v>
      </c>
      <c r="E43" s="336">
        <v>2</v>
      </c>
      <c r="F43" s="336" t="s">
        <v>1049</v>
      </c>
      <c r="G43" s="336"/>
      <c r="H43" s="336" t="s">
        <v>1049</v>
      </c>
      <c r="I43" s="336"/>
      <c r="J43" s="336"/>
      <c r="K43" s="336"/>
      <c r="L43" s="336"/>
      <c r="M43" s="336"/>
      <c r="N43" s="336"/>
      <c r="O43" s="336"/>
      <c r="P43" s="336"/>
      <c r="Q43" s="336"/>
      <c r="R43" s="38" t="s">
        <v>111</v>
      </c>
    </row>
    <row r="45" ht="12.75">
      <c r="A45" s="210" t="s">
        <v>137</v>
      </c>
    </row>
    <row r="47" ht="12.75">
      <c r="A47" s="210" t="s">
        <v>138</v>
      </c>
    </row>
  </sheetData>
  <mergeCells count="16">
    <mergeCell ref="A6:Q6"/>
    <mergeCell ref="A3:E3"/>
    <mergeCell ref="A1:R1"/>
    <mergeCell ref="A2:R2"/>
    <mergeCell ref="H3:R3"/>
    <mergeCell ref="A4:R4"/>
    <mergeCell ref="A8:A9"/>
    <mergeCell ref="B8:B9"/>
    <mergeCell ref="C8:C9"/>
    <mergeCell ref="D8:D9"/>
    <mergeCell ref="R8:R9"/>
    <mergeCell ref="O8:Q8"/>
    <mergeCell ref="E8:E9"/>
    <mergeCell ref="F8:H8"/>
    <mergeCell ref="I8:K8"/>
    <mergeCell ref="L8:N8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300" verticalDpi="300" orientation="landscape" paperSize="9" scale="77" r:id="rId1"/>
  <headerFooter alignWithMargins="0">
    <oddFooter>&amp;L&amp;"Verdana,обычный"&amp;6Программа "Скалолаз" - модуль администрирования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Mayya Piratinskaya</cp:lastModifiedBy>
  <cp:lastPrinted>2005-05-04T10:20:40Z</cp:lastPrinted>
  <dcterms:created xsi:type="dcterms:W3CDTF">1996-10-08T23:32:33Z</dcterms:created>
  <dcterms:modified xsi:type="dcterms:W3CDTF">2005-05-05T05:36:53Z</dcterms:modified>
  <cp:category/>
  <cp:version/>
  <cp:contentType/>
  <cp:contentStatus/>
</cp:coreProperties>
</file>