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tabRatio="779" activeTab="0"/>
  </bookViews>
  <sheets>
    <sheet name="Итоговый протокол" sheetId="1" r:id="rId1"/>
  </sheets>
  <definedNames>
    <definedName name="_xlnm.Print_Area" localSheetId="0">'Итоговый протокол'!$A$1:$N$55</definedName>
  </definedNames>
  <calcPr fullCalcOnLoad="1"/>
</workbook>
</file>

<file path=xl/sharedStrings.xml><?xml version="1.0" encoding="utf-8"?>
<sst xmlns="http://schemas.openxmlformats.org/spreadsheetml/2006/main" count="74" uniqueCount="51">
  <si>
    <t>№</t>
  </si>
  <si>
    <t>ФИО</t>
  </si>
  <si>
    <t>г.р.</t>
  </si>
  <si>
    <t>разряд</t>
  </si>
  <si>
    <t>Сумма</t>
  </si>
  <si>
    <t>Главный судья______________________________</t>
  </si>
  <si>
    <t>Главный секретарь__________________________</t>
  </si>
  <si>
    <t>Финал</t>
  </si>
  <si>
    <r>
      <t>Итоговый  протокол результатов.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Скорость.</t>
    </r>
  </si>
  <si>
    <t>Челябинск</t>
  </si>
  <si>
    <t>Город</t>
  </si>
  <si>
    <t>КМС</t>
  </si>
  <si>
    <t>I</t>
  </si>
  <si>
    <t>Магнитогорск</t>
  </si>
  <si>
    <t>II</t>
  </si>
  <si>
    <t>Яшин Артем</t>
  </si>
  <si>
    <t>III</t>
  </si>
  <si>
    <t>Киприянов Василий</t>
  </si>
  <si>
    <t>Власов Максим</t>
  </si>
  <si>
    <t>Тюмень</t>
  </si>
  <si>
    <t>МС</t>
  </si>
  <si>
    <t>Иванов Александр</t>
  </si>
  <si>
    <t>Лобзов Станислав</t>
  </si>
  <si>
    <t>Файзуллин Игорь</t>
  </si>
  <si>
    <t>Швед Николай</t>
  </si>
  <si>
    <t>Мужчины</t>
  </si>
  <si>
    <t>Екатеринбург</t>
  </si>
  <si>
    <t>СРЫВ</t>
  </si>
  <si>
    <t>Открытый Чемпионат г.Магнитогорска по ледолазанию - IV этап Кубка России</t>
  </si>
  <si>
    <t>Баязитов Роман</t>
  </si>
  <si>
    <t>Межгорье</t>
  </si>
  <si>
    <t>Терехин Василий</t>
  </si>
  <si>
    <t>Карелов Владимир</t>
  </si>
  <si>
    <t>Норильск</t>
  </si>
  <si>
    <t>Бобров Алексей</t>
  </si>
  <si>
    <t>Москва</t>
  </si>
  <si>
    <t>Примеров Николай</t>
  </si>
  <si>
    <t>Гуляев Павел</t>
  </si>
  <si>
    <t>Кемерово</t>
  </si>
  <si>
    <t>Квалификация</t>
  </si>
  <si>
    <t>М-т 1+2</t>
  </si>
  <si>
    <t>1/4 финала</t>
  </si>
  <si>
    <t>1/2 финала</t>
  </si>
  <si>
    <t>Разряд</t>
  </si>
  <si>
    <t>Отказ</t>
  </si>
  <si>
    <t>Томск</t>
  </si>
  <si>
    <t>Кандрашов Владимир</t>
  </si>
  <si>
    <t>-</t>
  </si>
  <si>
    <t>Ю.В. Олейников</t>
  </si>
  <si>
    <t>М.С. Левин</t>
  </si>
  <si>
    <t xml:space="preserve">                                       г.Магнитогорск                                                                                                                                      31 января - 3 февраля 2008г.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</si>
</sst>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00000"/>
    <numFmt numFmtId="167" formatCode="[h]:mm:ss;@"/>
    <numFmt numFmtId="168" formatCode="mm:ss.00"/>
    <numFmt numFmtId="169" formatCode="0.000"/>
    <numFmt numFmtId="170" formatCode="0.0000"/>
    <numFmt numFmtId="171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5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2.75390625" style="3" customWidth="1"/>
    <col min="3" max="3" width="13.75390625" style="3" customWidth="1"/>
    <col min="4" max="7" width="9.75390625" style="1" customWidth="1"/>
    <col min="8" max="16384" width="9.125" style="2" customWidth="1"/>
  </cols>
  <sheetData>
    <row r="7" spans="1:14" ht="13.5" customHeight="1">
      <c r="A7" s="25" t="s">
        <v>28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7" ht="13.5" customHeight="1">
      <c r="A8" s="15"/>
      <c r="B8" s="15"/>
      <c r="C8" s="15"/>
      <c r="D8" s="15"/>
      <c r="E8" s="15"/>
      <c r="F8" s="15"/>
      <c r="G8" s="2"/>
    </row>
    <row r="9" spans="1:14" ht="13.5" customHeight="1">
      <c r="A9" s="42" t="s">
        <v>50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7" ht="13.5" customHeight="1">
      <c r="A10" s="15"/>
      <c r="B10" s="15"/>
      <c r="C10" s="15"/>
      <c r="D10" s="15"/>
      <c r="E10" s="15"/>
      <c r="F10" s="15"/>
      <c r="G10" s="2"/>
    </row>
    <row r="11" spans="1:14" ht="12.7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3" spans="1:14" ht="13.5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5" spans="1:14" ht="26.25" customHeight="1">
      <c r="A15" s="31" t="s">
        <v>0</v>
      </c>
      <c r="B15" s="31" t="s">
        <v>1</v>
      </c>
      <c r="C15" s="31" t="s">
        <v>10</v>
      </c>
      <c r="D15" s="31" t="s">
        <v>2</v>
      </c>
      <c r="E15" s="31" t="s">
        <v>3</v>
      </c>
      <c r="F15" s="31" t="s">
        <v>39</v>
      </c>
      <c r="G15" s="31"/>
      <c r="H15" s="31" t="s">
        <v>41</v>
      </c>
      <c r="I15" s="31"/>
      <c r="J15" s="31" t="s">
        <v>42</v>
      </c>
      <c r="K15" s="31"/>
      <c r="L15" s="31" t="s">
        <v>7</v>
      </c>
      <c r="M15" s="31"/>
      <c r="N15" s="31" t="s">
        <v>43</v>
      </c>
    </row>
    <row r="16" spans="1:14" ht="12.75">
      <c r="A16" s="31"/>
      <c r="B16" s="31"/>
      <c r="C16" s="31"/>
      <c r="D16" s="31"/>
      <c r="E16" s="31"/>
      <c r="F16" s="16" t="s">
        <v>40</v>
      </c>
      <c r="G16" s="16" t="s">
        <v>4</v>
      </c>
      <c r="H16" s="16" t="s">
        <v>40</v>
      </c>
      <c r="I16" s="16" t="s">
        <v>4</v>
      </c>
      <c r="J16" s="16" t="s">
        <v>40</v>
      </c>
      <c r="K16" s="16" t="s">
        <v>4</v>
      </c>
      <c r="L16" s="16" t="s">
        <v>40</v>
      </c>
      <c r="M16" s="16" t="s">
        <v>4</v>
      </c>
      <c r="N16" s="31"/>
    </row>
    <row r="17" spans="1:7" ht="12.75" hidden="1">
      <c r="A17" s="18">
        <v>63</v>
      </c>
      <c r="B17" s="7"/>
      <c r="C17" s="8" t="e">
        <f>#REF!</f>
        <v>#REF!</v>
      </c>
      <c r="D17" s="9" t="e">
        <f>#REF!</f>
        <v>#REF!</v>
      </c>
      <c r="E17" s="9" t="e">
        <f>#REF!</f>
        <v>#REF!</v>
      </c>
      <c r="F17" s="12"/>
      <c r="G17" s="13" t="e">
        <f>#REF!</f>
        <v>#REF!</v>
      </c>
    </row>
    <row r="18" spans="1:7" ht="12.75" hidden="1">
      <c r="A18" s="18">
        <v>64</v>
      </c>
      <c r="B18" s="7"/>
      <c r="C18" s="8" t="e">
        <f>#REF!</f>
        <v>#REF!</v>
      </c>
      <c r="D18" s="9" t="e">
        <f>#REF!</f>
        <v>#REF!</v>
      </c>
      <c r="E18" s="9" t="e">
        <f>#REF!</f>
        <v>#REF!</v>
      </c>
      <c r="F18" s="12"/>
      <c r="G18" s="13" t="e">
        <f>#REF!</f>
        <v>#REF!</v>
      </c>
    </row>
    <row r="19" spans="1:7" ht="12.75" hidden="1">
      <c r="A19" s="18">
        <v>65</v>
      </c>
      <c r="B19" s="7"/>
      <c r="C19" s="8" t="e">
        <f>#REF!</f>
        <v>#REF!</v>
      </c>
      <c r="D19" s="9" t="e">
        <f>#REF!</f>
        <v>#REF!</v>
      </c>
      <c r="E19" s="9" t="e">
        <f>#REF!</f>
        <v>#REF!</v>
      </c>
      <c r="F19" s="12"/>
      <c r="G19" s="13" t="e">
        <f>#REF!</f>
        <v>#REF!</v>
      </c>
    </row>
    <row r="20" spans="1:7" ht="12.75" hidden="1">
      <c r="A20" s="18">
        <v>66</v>
      </c>
      <c r="B20" s="7"/>
      <c r="C20" s="8" t="e">
        <f>#REF!</f>
        <v>#REF!</v>
      </c>
      <c r="D20" s="9" t="e">
        <f>#REF!</f>
        <v>#REF!</v>
      </c>
      <c r="E20" s="9" t="e">
        <f>#REF!</f>
        <v>#REF!</v>
      </c>
      <c r="F20" s="12"/>
      <c r="G20" s="13" t="e">
        <f>#REF!</f>
        <v>#REF!</v>
      </c>
    </row>
    <row r="21" spans="1:7" ht="12.75" hidden="1">
      <c r="A21" s="18">
        <v>67</v>
      </c>
      <c r="B21" s="7"/>
      <c r="C21" s="8" t="e">
        <f>#REF!</f>
        <v>#REF!</v>
      </c>
      <c r="D21" s="9" t="e">
        <f>#REF!</f>
        <v>#REF!</v>
      </c>
      <c r="E21" s="9" t="e">
        <f>#REF!</f>
        <v>#REF!</v>
      </c>
      <c r="F21" s="12"/>
      <c r="G21" s="13" t="e">
        <f>#REF!</f>
        <v>#REF!</v>
      </c>
    </row>
    <row r="22" spans="1:7" ht="12.75" hidden="1">
      <c r="A22" s="18">
        <v>68</v>
      </c>
      <c r="B22" s="7"/>
      <c r="C22" s="8" t="e">
        <f>#REF!</f>
        <v>#REF!</v>
      </c>
      <c r="D22" s="9" t="e">
        <f>#REF!</f>
        <v>#REF!</v>
      </c>
      <c r="E22" s="9" t="e">
        <f>#REF!</f>
        <v>#REF!</v>
      </c>
      <c r="F22" s="12"/>
      <c r="G22" s="13" t="e">
        <f>#REF!</f>
        <v>#REF!</v>
      </c>
    </row>
    <row r="23" spans="1:14" ht="12.75">
      <c r="A23" s="40">
        <v>1</v>
      </c>
      <c r="B23" s="34" t="s">
        <v>18</v>
      </c>
      <c r="C23" s="36" t="s">
        <v>13</v>
      </c>
      <c r="D23" s="29">
        <v>1980</v>
      </c>
      <c r="E23" s="29" t="s">
        <v>11</v>
      </c>
      <c r="F23" s="14">
        <v>0.0003209490740740741</v>
      </c>
      <c r="G23" s="39">
        <f>IF(OR(F23="срыв",F24="срыв"),"СРЫВ",SUM(F23:F24))</f>
        <v>0.0006533564814814814</v>
      </c>
      <c r="H23" s="14">
        <v>0.0002496527777777778</v>
      </c>
      <c r="I23" s="19">
        <f>IF(OR(H23="срыв",H24="срыв"),"СРЫВ",SUM(H23:H24))</f>
        <v>0.00045474537037037033</v>
      </c>
      <c r="J23" s="14">
        <v>0.00021863425925925926</v>
      </c>
      <c r="K23" s="19">
        <f>IF(OR(J23="срыв",J24="срыв"),"СРЫВ",SUM(J23:J24))</f>
        <v>0.0004199074074074074</v>
      </c>
      <c r="L23" s="14">
        <v>0.00019826388888888888</v>
      </c>
      <c r="M23" s="19">
        <f>IF(OR(L23="срыв",L24="срыв"),"СРЫВ",SUM(L23:L24))</f>
        <v>0.0003864583333333334</v>
      </c>
      <c r="N23" s="38">
        <v>1</v>
      </c>
    </row>
    <row r="24" spans="1:14" ht="12.75">
      <c r="A24" s="41"/>
      <c r="B24" s="35"/>
      <c r="C24" s="37"/>
      <c r="D24" s="30"/>
      <c r="E24" s="30"/>
      <c r="F24" s="14">
        <v>0.00033240740740740735</v>
      </c>
      <c r="G24" s="39"/>
      <c r="H24" s="14">
        <v>0.00020509259259259257</v>
      </c>
      <c r="I24" s="20"/>
      <c r="J24" s="14">
        <v>0.00020127314814814815</v>
      </c>
      <c r="K24" s="20"/>
      <c r="L24" s="14">
        <v>0.00018819444444444447</v>
      </c>
      <c r="M24" s="20"/>
      <c r="N24" s="38"/>
    </row>
    <row r="25" spans="1:14" ht="12.75">
      <c r="A25" s="32">
        <v>2</v>
      </c>
      <c r="B25" s="34" t="s">
        <v>37</v>
      </c>
      <c r="C25" s="36" t="s">
        <v>38</v>
      </c>
      <c r="D25" s="29">
        <v>1984</v>
      </c>
      <c r="E25" s="29" t="s">
        <v>20</v>
      </c>
      <c r="F25" s="14">
        <v>0.0001872685185185185</v>
      </c>
      <c r="G25" s="39">
        <f>IF(OR(F25="срыв",F26="срыв"),"СРЫВ",SUM(F25:F26))</f>
        <v>0.00045138888888888887</v>
      </c>
      <c r="H25" s="14">
        <v>0.00021354166666666668</v>
      </c>
      <c r="I25" s="19">
        <f>IF(OR(H25="срыв",H26="срыв"),"СРЫВ",SUM(H25:H26))</f>
        <v>0.00046168981481481484</v>
      </c>
      <c r="J25" s="14">
        <v>0.0002037037037037037</v>
      </c>
      <c r="K25" s="19">
        <f>IF(OR(J25="срыв",J26="срыв"),"СРЫВ",SUM(J25:J26))</f>
        <v>0.0004101851851851852</v>
      </c>
      <c r="L25" s="14">
        <v>0.0001873842592592593</v>
      </c>
      <c r="M25" s="19">
        <f>IF(OR(L25="срыв",L26="срыв"),"СРЫВ",SUM(L25:L26))</f>
        <v>0.0005532407407407409</v>
      </c>
      <c r="N25" s="38">
        <v>2</v>
      </c>
    </row>
    <row r="26" spans="1:14" ht="12.75">
      <c r="A26" s="33"/>
      <c r="B26" s="35"/>
      <c r="C26" s="37"/>
      <c r="D26" s="30"/>
      <c r="E26" s="30"/>
      <c r="F26" s="14">
        <v>0.0002641203703703704</v>
      </c>
      <c r="G26" s="39"/>
      <c r="H26" s="14">
        <v>0.00024814814814814816</v>
      </c>
      <c r="I26" s="20"/>
      <c r="J26" s="14">
        <v>0.0002064814814814815</v>
      </c>
      <c r="K26" s="20"/>
      <c r="L26" s="14">
        <v>0.00036585648148148154</v>
      </c>
      <c r="M26" s="20"/>
      <c r="N26" s="38"/>
    </row>
    <row r="27" spans="1:14" ht="12.75">
      <c r="A27" s="40">
        <v>3</v>
      </c>
      <c r="B27" s="34" t="s">
        <v>23</v>
      </c>
      <c r="C27" s="36" t="s">
        <v>13</v>
      </c>
      <c r="D27" s="29">
        <v>1976</v>
      </c>
      <c r="E27" s="29" t="s">
        <v>20</v>
      </c>
      <c r="F27" s="14">
        <v>0.0002585648148148148</v>
      </c>
      <c r="G27" s="39">
        <f>IF(OR(F27="срыв",F28="срыв"),"СРЫВ",SUM(F27:F28))</f>
        <v>0.0005359953703703704</v>
      </c>
      <c r="H27" s="14">
        <v>0.00022615740740740742</v>
      </c>
      <c r="I27" s="19">
        <f>IF(OR(H27="срыв",H28="срыв"),"СРЫВ",SUM(H27:H28))</f>
        <v>0.0005248842592592592</v>
      </c>
      <c r="J27" s="14">
        <v>0.00021412037037037038</v>
      </c>
      <c r="K27" s="19">
        <f>IF(OR(J27="срыв",J28="срыв"),"СРЫВ",SUM(J27:J28))</f>
        <v>0.00042268518518518523</v>
      </c>
      <c r="L27" s="14">
        <v>0.00018773148148148146</v>
      </c>
      <c r="M27" s="19">
        <f>IF(OR(L27="срыв",L28="срыв"),"СРЫВ",SUM(L27:L28))</f>
        <v>0.00040520833333333327</v>
      </c>
      <c r="N27" s="21">
        <v>2</v>
      </c>
    </row>
    <row r="28" spans="1:14" ht="12.75">
      <c r="A28" s="41"/>
      <c r="B28" s="35"/>
      <c r="C28" s="37"/>
      <c r="D28" s="30"/>
      <c r="E28" s="30"/>
      <c r="F28" s="14">
        <v>0.00027743055555555556</v>
      </c>
      <c r="G28" s="39"/>
      <c r="H28" s="14">
        <v>0.00029872685185185183</v>
      </c>
      <c r="I28" s="20"/>
      <c r="J28" s="14">
        <v>0.00020856481481481483</v>
      </c>
      <c r="K28" s="20"/>
      <c r="L28" s="14">
        <v>0.00021747685185185184</v>
      </c>
      <c r="M28" s="20"/>
      <c r="N28" s="21"/>
    </row>
    <row r="29" spans="1:14" ht="12.75">
      <c r="A29" s="32">
        <v>4</v>
      </c>
      <c r="B29" s="34" t="s">
        <v>17</v>
      </c>
      <c r="C29" s="36" t="s">
        <v>9</v>
      </c>
      <c r="D29" s="29">
        <v>1986</v>
      </c>
      <c r="E29" s="29" t="s">
        <v>12</v>
      </c>
      <c r="F29" s="14">
        <v>0.00030138888888888885</v>
      </c>
      <c r="G29" s="39">
        <f>IF(OR(F29="срыв",F30="срыв"),"СРЫВ",SUM(F29:F30))</f>
        <v>0.0006859953703703702</v>
      </c>
      <c r="H29" s="14">
        <v>0.0005762731481481481</v>
      </c>
      <c r="I29" s="19">
        <f>IF(OR(H29="срыв",H30="срыв"),"СРЫВ",SUM(H29:H30))</f>
        <v>0.0009656249999999999</v>
      </c>
      <c r="J29" s="14">
        <v>0.00023252314814814815</v>
      </c>
      <c r="K29" s="39">
        <f>IF(OR(J29="срыв",J30="срыв"),"СРЫВ",SUM(J29:J30))</f>
        <v>0.00045763888888888894</v>
      </c>
      <c r="L29" s="14"/>
      <c r="M29" s="39" t="s">
        <v>44</v>
      </c>
      <c r="N29" s="38">
        <v>3</v>
      </c>
    </row>
    <row r="30" spans="1:14" ht="12.75">
      <c r="A30" s="33"/>
      <c r="B30" s="35"/>
      <c r="C30" s="37"/>
      <c r="D30" s="30"/>
      <c r="E30" s="30"/>
      <c r="F30" s="14">
        <v>0.00038460648148148143</v>
      </c>
      <c r="G30" s="39"/>
      <c r="H30" s="14">
        <v>0.0003893518518518518</v>
      </c>
      <c r="I30" s="20"/>
      <c r="J30" s="14">
        <v>0.00022511574074074076</v>
      </c>
      <c r="K30" s="39"/>
      <c r="L30" s="14"/>
      <c r="M30" s="39"/>
      <c r="N30" s="38"/>
    </row>
    <row r="31" spans="1:14" ht="12.75">
      <c r="A31" s="40">
        <v>5</v>
      </c>
      <c r="B31" s="34" t="s">
        <v>34</v>
      </c>
      <c r="C31" s="36" t="s">
        <v>35</v>
      </c>
      <c r="D31" s="29">
        <v>1990</v>
      </c>
      <c r="E31" s="29" t="s">
        <v>11</v>
      </c>
      <c r="F31" s="14">
        <v>0.00038449074074074075</v>
      </c>
      <c r="G31" s="39">
        <f>IF(OR(F31="срыв",F32="срыв"),"СРЫВ",SUM(F31:F32))</f>
        <v>0.0007829861111111111</v>
      </c>
      <c r="H31" s="14">
        <v>0.00031493055555555555</v>
      </c>
      <c r="I31" s="39">
        <f>IF(OR(H31="срыв",H32="срыв"),"СРЫВ",SUM(H31:H32))</f>
        <v>0.0005798611111111111</v>
      </c>
      <c r="J31" s="17"/>
      <c r="K31" s="26"/>
      <c r="L31" s="17"/>
      <c r="M31" s="26"/>
      <c r="N31" s="30">
        <v>3</v>
      </c>
    </row>
    <row r="32" spans="1:14" ht="12.75">
      <c r="A32" s="41"/>
      <c r="B32" s="35"/>
      <c r="C32" s="37"/>
      <c r="D32" s="30"/>
      <c r="E32" s="30"/>
      <c r="F32" s="14">
        <v>0.0003984953703703704</v>
      </c>
      <c r="G32" s="39"/>
      <c r="H32" s="14">
        <v>0.0002649305555555555</v>
      </c>
      <c r="I32" s="22"/>
      <c r="J32" s="17"/>
      <c r="K32" s="26"/>
      <c r="L32" s="17"/>
      <c r="M32" s="26"/>
      <c r="N32" s="38"/>
    </row>
    <row r="33" spans="1:14" ht="12.75">
      <c r="A33" s="32">
        <v>6</v>
      </c>
      <c r="B33" s="34" t="s">
        <v>24</v>
      </c>
      <c r="C33" s="36" t="s">
        <v>13</v>
      </c>
      <c r="D33" s="29">
        <v>1981</v>
      </c>
      <c r="E33" s="29" t="s">
        <v>20</v>
      </c>
      <c r="F33" s="14">
        <v>0.0003380787037037037</v>
      </c>
      <c r="G33" s="39">
        <f>IF(OR(F33="срыв",F34="срыв"),"СРЫВ",SUM(F33:F34))</f>
        <v>0.000708912037037037</v>
      </c>
      <c r="H33" s="14">
        <v>0.00024814814814814816</v>
      </c>
      <c r="I33" s="39">
        <f>IF(OR(H33="срыв",H34="срыв"),"СРЫВ",SUM(H33:H34))</f>
        <v>0.000624074074074074</v>
      </c>
      <c r="J33" s="17"/>
      <c r="K33" s="26"/>
      <c r="L33" s="17"/>
      <c r="M33" s="26"/>
      <c r="N33" s="38">
        <v>3</v>
      </c>
    </row>
    <row r="34" spans="1:14" ht="12.75">
      <c r="A34" s="33"/>
      <c r="B34" s="35"/>
      <c r="C34" s="37"/>
      <c r="D34" s="30"/>
      <c r="E34" s="30"/>
      <c r="F34" s="14">
        <v>0.0003708333333333333</v>
      </c>
      <c r="G34" s="39"/>
      <c r="H34" s="14">
        <v>0.0003759259259259259</v>
      </c>
      <c r="I34" s="39"/>
      <c r="J34" s="17"/>
      <c r="K34" s="26"/>
      <c r="L34" s="17"/>
      <c r="M34" s="26"/>
      <c r="N34" s="38"/>
    </row>
    <row r="35" spans="1:14" ht="12.75">
      <c r="A35" s="40">
        <v>7</v>
      </c>
      <c r="B35" s="34" t="s">
        <v>31</v>
      </c>
      <c r="C35" s="36" t="s">
        <v>45</v>
      </c>
      <c r="D35" s="29">
        <v>1984</v>
      </c>
      <c r="E35" s="29" t="s">
        <v>12</v>
      </c>
      <c r="F35" s="14">
        <v>0.00023368055555555558</v>
      </c>
      <c r="G35" s="39">
        <f>IF(OR(F35="срыв",F36="срыв"),"СРЫВ",SUM(F35:F36))</f>
        <v>0.0006126157407407408</v>
      </c>
      <c r="H35" s="14">
        <v>0.00022314814814814818</v>
      </c>
      <c r="I35" s="26"/>
      <c r="J35" s="17"/>
      <c r="K35" s="26"/>
      <c r="L35" s="17"/>
      <c r="M35" s="26"/>
      <c r="N35" s="27"/>
    </row>
    <row r="36" spans="1:14" ht="12.75">
      <c r="A36" s="41"/>
      <c r="B36" s="35"/>
      <c r="C36" s="37"/>
      <c r="D36" s="30"/>
      <c r="E36" s="30"/>
      <c r="F36" s="14">
        <v>0.0003789351851851852</v>
      </c>
      <c r="G36" s="39"/>
      <c r="H36" s="14" t="s">
        <v>27</v>
      </c>
      <c r="I36" s="26"/>
      <c r="J36" s="17"/>
      <c r="K36" s="26"/>
      <c r="L36" s="17"/>
      <c r="M36" s="26"/>
      <c r="N36" s="27"/>
    </row>
    <row r="37" spans="1:14" ht="12.75">
      <c r="A37" s="32">
        <v>8</v>
      </c>
      <c r="B37" s="34" t="s">
        <v>36</v>
      </c>
      <c r="C37" s="36" t="s">
        <v>26</v>
      </c>
      <c r="D37" s="29">
        <v>1983</v>
      </c>
      <c r="E37" s="29" t="s">
        <v>20</v>
      </c>
      <c r="F37" s="14">
        <v>0.0002877314814814815</v>
      </c>
      <c r="G37" s="39">
        <f>IF(OR(F37="срыв",F38="срыв"),"СРЫВ",SUM(F37:F38))</f>
        <v>0.0005787037037037037</v>
      </c>
      <c r="H37" s="14" t="s">
        <v>27</v>
      </c>
      <c r="I37" s="26"/>
      <c r="J37" s="17"/>
      <c r="K37" s="26"/>
      <c r="L37" s="17"/>
      <c r="M37" s="26"/>
      <c r="N37" s="27"/>
    </row>
    <row r="38" spans="1:14" ht="12.75">
      <c r="A38" s="33"/>
      <c r="B38" s="35"/>
      <c r="C38" s="37"/>
      <c r="D38" s="30"/>
      <c r="E38" s="30"/>
      <c r="F38" s="14">
        <v>0.0002909722222222222</v>
      </c>
      <c r="G38" s="39"/>
      <c r="H38" s="14"/>
      <c r="I38" s="26"/>
      <c r="J38" s="17"/>
      <c r="K38" s="26"/>
      <c r="L38" s="17"/>
      <c r="M38" s="26"/>
      <c r="N38" s="27"/>
    </row>
    <row r="39" spans="1:14" ht="12.75">
      <c r="A39" s="40">
        <v>9</v>
      </c>
      <c r="B39" s="34" t="s">
        <v>15</v>
      </c>
      <c r="C39" s="36" t="s">
        <v>13</v>
      </c>
      <c r="D39" s="29">
        <v>1986</v>
      </c>
      <c r="E39" s="29" t="s">
        <v>11</v>
      </c>
      <c r="F39" s="14">
        <v>0.00035474537037037034</v>
      </c>
      <c r="G39" s="39">
        <f>IF(OR(F39="срыв",F40="срыв"),"СРЫВ",SUM(F39:F40))</f>
        <v>0.0008376157407407408</v>
      </c>
      <c r="H39" s="17"/>
      <c r="I39" s="26"/>
      <c r="J39" s="17"/>
      <c r="K39" s="26"/>
      <c r="L39" s="17"/>
      <c r="M39" s="26"/>
      <c r="N39" s="27"/>
    </row>
    <row r="40" spans="1:14" ht="12.75">
      <c r="A40" s="41"/>
      <c r="B40" s="35"/>
      <c r="C40" s="37"/>
      <c r="D40" s="30"/>
      <c r="E40" s="30"/>
      <c r="F40" s="14">
        <v>0.00048287037037037043</v>
      </c>
      <c r="G40" s="39"/>
      <c r="H40" s="17"/>
      <c r="I40" s="26"/>
      <c r="J40" s="17"/>
      <c r="K40" s="26"/>
      <c r="L40" s="17"/>
      <c r="M40" s="26"/>
      <c r="N40" s="27"/>
    </row>
    <row r="41" spans="1:14" ht="12.75">
      <c r="A41" s="32">
        <v>10</v>
      </c>
      <c r="B41" s="34" t="s">
        <v>32</v>
      </c>
      <c r="C41" s="36" t="s">
        <v>33</v>
      </c>
      <c r="D41" s="29">
        <v>1987</v>
      </c>
      <c r="E41" s="29" t="s">
        <v>16</v>
      </c>
      <c r="F41" s="14">
        <v>0.0004298611111111111</v>
      </c>
      <c r="G41" s="39">
        <f>IF(OR(F41="срыв",F42="срыв"),"СРЫВ",SUM(F41:F42))</f>
        <v>0.0008790509259259259</v>
      </c>
      <c r="H41" s="17"/>
      <c r="I41" s="26"/>
      <c r="J41" s="17"/>
      <c r="K41" s="26"/>
      <c r="L41" s="17"/>
      <c r="M41" s="26"/>
      <c r="N41" s="27"/>
    </row>
    <row r="42" spans="1:14" ht="12.75">
      <c r="A42" s="33"/>
      <c r="B42" s="35"/>
      <c r="C42" s="37"/>
      <c r="D42" s="30"/>
      <c r="E42" s="30"/>
      <c r="F42" s="14">
        <v>0.0004491898148148148</v>
      </c>
      <c r="G42" s="22"/>
      <c r="H42" s="17"/>
      <c r="I42" s="26"/>
      <c r="J42" s="17"/>
      <c r="K42" s="26"/>
      <c r="L42" s="17"/>
      <c r="M42" s="26"/>
      <c r="N42" s="27"/>
    </row>
    <row r="43" spans="1:14" ht="12.75">
      <c r="A43" s="40">
        <v>11</v>
      </c>
      <c r="B43" s="34" t="s">
        <v>46</v>
      </c>
      <c r="C43" s="36" t="s">
        <v>9</v>
      </c>
      <c r="D43" s="29">
        <v>1978</v>
      </c>
      <c r="E43" s="29" t="s">
        <v>47</v>
      </c>
      <c r="F43" s="14">
        <v>0.0007747685185185185</v>
      </c>
      <c r="G43" s="39">
        <f>IF(OR(F43="срыв",F44="срыв"),"СРЫВ",SUM(F43:F44))</f>
        <v>0.0017378472222222222</v>
      </c>
      <c r="H43" s="17"/>
      <c r="I43" s="26"/>
      <c r="J43" s="17"/>
      <c r="K43" s="26"/>
      <c r="L43" s="17"/>
      <c r="M43" s="26"/>
      <c r="N43" s="27"/>
    </row>
    <row r="44" spans="1:14" ht="12.75">
      <c r="A44" s="41"/>
      <c r="B44" s="35"/>
      <c r="C44" s="37"/>
      <c r="D44" s="30"/>
      <c r="E44" s="30"/>
      <c r="F44" s="14">
        <v>0.0009630787037037037</v>
      </c>
      <c r="G44" s="39"/>
      <c r="H44" s="17"/>
      <c r="I44" s="26"/>
      <c r="J44" s="17"/>
      <c r="K44" s="26"/>
      <c r="L44" s="17"/>
      <c r="M44" s="26"/>
      <c r="N44" s="27"/>
    </row>
    <row r="45" spans="1:14" ht="12.75">
      <c r="A45" s="32">
        <v>12</v>
      </c>
      <c r="B45" s="34" t="s">
        <v>21</v>
      </c>
      <c r="C45" s="36" t="s">
        <v>13</v>
      </c>
      <c r="D45" s="29">
        <v>1969</v>
      </c>
      <c r="E45" s="29" t="s">
        <v>14</v>
      </c>
      <c r="F45" s="14">
        <v>0.0007878472222222223</v>
      </c>
      <c r="G45" s="26"/>
      <c r="H45" s="17"/>
      <c r="I45" s="26"/>
      <c r="J45" s="17"/>
      <c r="K45" s="26"/>
      <c r="L45" s="17"/>
      <c r="M45" s="26"/>
      <c r="N45" s="27"/>
    </row>
    <row r="46" spans="1:14" ht="12.75">
      <c r="A46" s="33"/>
      <c r="B46" s="35"/>
      <c r="C46" s="37"/>
      <c r="D46" s="30"/>
      <c r="E46" s="30"/>
      <c r="F46" s="14" t="s">
        <v>27</v>
      </c>
      <c r="G46" s="26"/>
      <c r="H46" s="17"/>
      <c r="I46" s="26"/>
      <c r="J46" s="17"/>
      <c r="K46" s="26"/>
      <c r="L46" s="17"/>
      <c r="M46" s="26"/>
      <c r="N46" s="27"/>
    </row>
    <row r="47" spans="1:14" ht="12.75">
      <c r="A47" s="32">
        <v>13</v>
      </c>
      <c r="B47" s="34" t="s">
        <v>29</v>
      </c>
      <c r="C47" s="36" t="s">
        <v>30</v>
      </c>
      <c r="D47" s="29">
        <v>1992</v>
      </c>
      <c r="E47" s="29" t="s">
        <v>47</v>
      </c>
      <c r="F47" s="14">
        <v>0.0008024305555555555</v>
      </c>
      <c r="G47" s="26"/>
      <c r="H47" s="17"/>
      <c r="I47" s="26"/>
      <c r="J47" s="17"/>
      <c r="K47" s="26"/>
      <c r="L47" s="17"/>
      <c r="M47" s="26"/>
      <c r="N47" s="27"/>
    </row>
    <row r="48" spans="1:14" ht="12.75">
      <c r="A48" s="33"/>
      <c r="B48" s="35"/>
      <c r="C48" s="37"/>
      <c r="D48" s="30"/>
      <c r="E48" s="30"/>
      <c r="F48" s="14" t="s">
        <v>27</v>
      </c>
      <c r="G48" s="26"/>
      <c r="H48" s="17"/>
      <c r="I48" s="26"/>
      <c r="J48" s="17"/>
      <c r="K48" s="26"/>
      <c r="L48" s="17"/>
      <c r="M48" s="26"/>
      <c r="N48" s="27"/>
    </row>
    <row r="49" spans="1:14" ht="12.75">
      <c r="A49" s="40">
        <v>14</v>
      </c>
      <c r="B49" s="34" t="s">
        <v>22</v>
      </c>
      <c r="C49" s="36" t="s">
        <v>19</v>
      </c>
      <c r="D49" s="29">
        <v>1984</v>
      </c>
      <c r="E49" s="29" t="s">
        <v>12</v>
      </c>
      <c r="F49" s="14" t="s">
        <v>27</v>
      </c>
      <c r="G49" s="26"/>
      <c r="H49" s="17"/>
      <c r="I49" s="26"/>
      <c r="J49" s="17"/>
      <c r="K49" s="26"/>
      <c r="L49" s="17"/>
      <c r="M49" s="26"/>
      <c r="N49" s="27"/>
    </row>
    <row r="50" spans="1:14" ht="12.75">
      <c r="A50" s="41"/>
      <c r="B50" s="35"/>
      <c r="C50" s="37"/>
      <c r="D50" s="30"/>
      <c r="E50" s="30"/>
      <c r="F50" s="14"/>
      <c r="G50" s="26"/>
      <c r="H50" s="17"/>
      <c r="I50" s="26"/>
      <c r="J50" s="17"/>
      <c r="K50" s="26"/>
      <c r="L50" s="17"/>
      <c r="M50" s="26"/>
      <c r="N50" s="27"/>
    </row>
    <row r="51" spans="1:7" ht="12.75">
      <c r="A51" s="5"/>
      <c r="B51" s="10"/>
      <c r="C51" s="11"/>
      <c r="D51" s="5"/>
      <c r="E51" s="2"/>
      <c r="F51" s="5"/>
      <c r="G51" s="17"/>
    </row>
    <row r="52" spans="1:8" ht="13.5">
      <c r="A52" s="23" t="s">
        <v>5</v>
      </c>
      <c r="B52" s="23"/>
      <c r="C52" s="4"/>
      <c r="D52" s="6"/>
      <c r="E52" s="6"/>
      <c r="F52" s="28" t="s">
        <v>48</v>
      </c>
      <c r="G52" s="28"/>
      <c r="H52" s="28"/>
    </row>
    <row r="54" spans="1:8" ht="13.5">
      <c r="A54" s="23" t="s">
        <v>6</v>
      </c>
      <c r="B54" s="23"/>
      <c r="C54" s="4"/>
      <c r="D54" s="6"/>
      <c r="E54" s="6"/>
      <c r="F54" s="28" t="s">
        <v>49</v>
      </c>
      <c r="G54" s="28"/>
      <c r="H54" s="28"/>
    </row>
  </sheetData>
  <mergeCells count="158">
    <mergeCell ref="C49:C50"/>
    <mergeCell ref="D49:D50"/>
    <mergeCell ref="E49:E50"/>
    <mergeCell ref="A7:N7"/>
    <mergeCell ref="A9:N9"/>
    <mergeCell ref="A11:N11"/>
    <mergeCell ref="A13:N13"/>
    <mergeCell ref="C43:C44"/>
    <mergeCell ref="D43:D44"/>
    <mergeCell ref="E43:E44"/>
    <mergeCell ref="C45:C46"/>
    <mergeCell ref="D45:D46"/>
    <mergeCell ref="E45:E46"/>
    <mergeCell ref="C39:C40"/>
    <mergeCell ref="D39:D40"/>
    <mergeCell ref="E39:E40"/>
    <mergeCell ref="C41:C42"/>
    <mergeCell ref="D41:D42"/>
    <mergeCell ref="E41:E42"/>
    <mergeCell ref="C35:C36"/>
    <mergeCell ref="D35:D36"/>
    <mergeCell ref="E35:E36"/>
    <mergeCell ref="C37:C38"/>
    <mergeCell ref="D37:D38"/>
    <mergeCell ref="E37:E38"/>
    <mergeCell ref="E31:E32"/>
    <mergeCell ref="C33:C34"/>
    <mergeCell ref="D33:D34"/>
    <mergeCell ref="E33:E34"/>
    <mergeCell ref="C31:C32"/>
    <mergeCell ref="D31:D32"/>
    <mergeCell ref="E23:E24"/>
    <mergeCell ref="C25:C26"/>
    <mergeCell ref="D25:D26"/>
    <mergeCell ref="E25:E26"/>
    <mergeCell ref="E27:E28"/>
    <mergeCell ref="C29:C30"/>
    <mergeCell ref="D29:D30"/>
    <mergeCell ref="E29:E30"/>
    <mergeCell ref="C23:C24"/>
    <mergeCell ref="D23:D24"/>
    <mergeCell ref="C27:C28"/>
    <mergeCell ref="D27:D28"/>
    <mergeCell ref="A45:A46"/>
    <mergeCell ref="B45:B46"/>
    <mergeCell ref="A49:A50"/>
    <mergeCell ref="B49:B50"/>
    <mergeCell ref="A35:A36"/>
    <mergeCell ref="B35:B36"/>
    <mergeCell ref="A43:A44"/>
    <mergeCell ref="B43:B44"/>
    <mergeCell ref="A37:A38"/>
    <mergeCell ref="B37:B38"/>
    <mergeCell ref="A39:A40"/>
    <mergeCell ref="B39:B40"/>
    <mergeCell ref="A41:A42"/>
    <mergeCell ref="B41:B42"/>
    <mergeCell ref="A33:A34"/>
    <mergeCell ref="B33:B34"/>
    <mergeCell ref="A27:A28"/>
    <mergeCell ref="B27:B28"/>
    <mergeCell ref="A29:A30"/>
    <mergeCell ref="B29:B30"/>
    <mergeCell ref="A31:A32"/>
    <mergeCell ref="B31:B32"/>
    <mergeCell ref="A23:A24"/>
    <mergeCell ref="B23:B24"/>
    <mergeCell ref="A25:A26"/>
    <mergeCell ref="B25:B26"/>
    <mergeCell ref="K43:K44"/>
    <mergeCell ref="M43:M44"/>
    <mergeCell ref="N49:N50"/>
    <mergeCell ref="G49:G50"/>
    <mergeCell ref="I49:I50"/>
    <mergeCell ref="K49:K50"/>
    <mergeCell ref="M49:M50"/>
    <mergeCell ref="K39:K40"/>
    <mergeCell ref="M39:M40"/>
    <mergeCell ref="N43:N44"/>
    <mergeCell ref="G45:G46"/>
    <mergeCell ref="I45:I46"/>
    <mergeCell ref="K45:K46"/>
    <mergeCell ref="M45:M46"/>
    <mergeCell ref="N45:N46"/>
    <mergeCell ref="G43:G44"/>
    <mergeCell ref="I43:I44"/>
    <mergeCell ref="K35:K36"/>
    <mergeCell ref="M35:M36"/>
    <mergeCell ref="N39:N40"/>
    <mergeCell ref="G41:G42"/>
    <mergeCell ref="I41:I42"/>
    <mergeCell ref="K41:K42"/>
    <mergeCell ref="M41:M42"/>
    <mergeCell ref="N41:N42"/>
    <mergeCell ref="G39:G40"/>
    <mergeCell ref="I39:I40"/>
    <mergeCell ref="K31:K32"/>
    <mergeCell ref="M31:M32"/>
    <mergeCell ref="N35:N36"/>
    <mergeCell ref="G37:G38"/>
    <mergeCell ref="I37:I38"/>
    <mergeCell ref="K37:K38"/>
    <mergeCell ref="M37:M38"/>
    <mergeCell ref="N37:N38"/>
    <mergeCell ref="G35:G36"/>
    <mergeCell ref="I35:I36"/>
    <mergeCell ref="K27:K28"/>
    <mergeCell ref="M27:M28"/>
    <mergeCell ref="N31:N32"/>
    <mergeCell ref="G33:G34"/>
    <mergeCell ref="I33:I34"/>
    <mergeCell ref="K33:K34"/>
    <mergeCell ref="M33:M34"/>
    <mergeCell ref="N33:N34"/>
    <mergeCell ref="G31:G32"/>
    <mergeCell ref="I31:I32"/>
    <mergeCell ref="K23:K24"/>
    <mergeCell ref="M23:M24"/>
    <mergeCell ref="N27:N28"/>
    <mergeCell ref="G29:G30"/>
    <mergeCell ref="I29:I30"/>
    <mergeCell ref="K29:K30"/>
    <mergeCell ref="M29:M30"/>
    <mergeCell ref="N29:N30"/>
    <mergeCell ref="G27:G28"/>
    <mergeCell ref="I27:I28"/>
    <mergeCell ref="L15:M15"/>
    <mergeCell ref="N15:N16"/>
    <mergeCell ref="N23:N24"/>
    <mergeCell ref="G25:G26"/>
    <mergeCell ref="I25:I26"/>
    <mergeCell ref="K25:K26"/>
    <mergeCell ref="M25:M26"/>
    <mergeCell ref="N25:N26"/>
    <mergeCell ref="G23:G24"/>
    <mergeCell ref="I23:I24"/>
    <mergeCell ref="D15:D16"/>
    <mergeCell ref="E15:E16"/>
    <mergeCell ref="H15:I15"/>
    <mergeCell ref="J15:K15"/>
    <mergeCell ref="A54:B54"/>
    <mergeCell ref="A52:B52"/>
    <mergeCell ref="F15:G15"/>
    <mergeCell ref="B15:B16"/>
    <mergeCell ref="A15:A16"/>
    <mergeCell ref="A47:A48"/>
    <mergeCell ref="B47:B48"/>
    <mergeCell ref="C47:C48"/>
    <mergeCell ref="F54:H54"/>
    <mergeCell ref="C15:C16"/>
    <mergeCell ref="D47:D48"/>
    <mergeCell ref="E47:E48"/>
    <mergeCell ref="G47:G48"/>
    <mergeCell ref="I47:I48"/>
    <mergeCell ref="K47:K48"/>
    <mergeCell ref="M47:M48"/>
    <mergeCell ref="N47:N48"/>
    <mergeCell ref="F52:H5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Игорешка</dc:creator>
  <cp:keywords/>
  <dc:description/>
  <cp:lastModifiedBy>Файзуллин</cp:lastModifiedBy>
  <cp:lastPrinted>2008-02-03T12:19:18Z</cp:lastPrinted>
  <dcterms:created xsi:type="dcterms:W3CDTF">2003-10-05T08:48:54Z</dcterms:created>
  <dcterms:modified xsi:type="dcterms:W3CDTF">2008-02-05T14:26:07Z</dcterms:modified>
  <cp:category/>
  <cp:version/>
  <cp:contentType/>
  <cp:contentStatus/>
</cp:coreProperties>
</file>