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Кв1" sheetId="1" r:id="rId1"/>
    <sheet name="ПРКВ2" sheetId="2" r:id="rId2"/>
    <sheet name="скор.Ж" sheetId="3" r:id="rId3"/>
    <sheet name="Ж. фин" sheetId="4" r:id="rId4"/>
  </sheets>
  <definedNames>
    <definedName name="_xlnm.Print_Area" localSheetId="0">'ПРКв1'!$A$1:$H$43</definedName>
    <definedName name="_xlnm.Print_Area" localSheetId="1">'ПРКВ2'!$A$1:$K$30</definedName>
  </definedNames>
  <calcPr fullCalcOnLoad="1" refMode="R1C1"/>
</workbook>
</file>

<file path=xl/sharedStrings.xml><?xml version="1.0" encoding="utf-8"?>
<sst xmlns="http://schemas.openxmlformats.org/spreadsheetml/2006/main" count="314" uniqueCount="99">
  <si>
    <t>Фамилия Имя</t>
  </si>
  <si>
    <t>Г.р.</t>
  </si>
  <si>
    <t>Трасса 1</t>
  </si>
  <si>
    <t>Трасса 2</t>
  </si>
  <si>
    <t>Сумма</t>
  </si>
  <si>
    <t>ПРОТОКОЛ РЕЗУЛЬТАТОВ</t>
  </si>
  <si>
    <t>Место</t>
  </si>
  <si>
    <t>Сумма для сортировки</t>
  </si>
  <si>
    <t>г.р.</t>
  </si>
  <si>
    <t>1/2 ф.</t>
  </si>
  <si>
    <t>Финал</t>
  </si>
  <si>
    <t>1</t>
  </si>
  <si>
    <t>4</t>
  </si>
  <si>
    <t>2</t>
  </si>
  <si>
    <t>3</t>
  </si>
  <si>
    <t>Квалификация 1 тур</t>
  </si>
  <si>
    <t>трасса 2</t>
  </si>
  <si>
    <t>трасса1</t>
  </si>
  <si>
    <t>сумма</t>
  </si>
  <si>
    <t>Квалификация 2 тур</t>
  </si>
  <si>
    <t>Москва</t>
  </si>
  <si>
    <t>МС</t>
  </si>
  <si>
    <t>тр. 1</t>
  </si>
  <si>
    <t>тр. 2</t>
  </si>
  <si>
    <t>вып.разр.</t>
  </si>
  <si>
    <t>кмс</t>
  </si>
  <si>
    <t>Регион</t>
  </si>
  <si>
    <t>Инд №</t>
  </si>
  <si>
    <t>Киров</t>
  </si>
  <si>
    <t>Норильск</t>
  </si>
  <si>
    <t>Томск</t>
  </si>
  <si>
    <t>Магнитогорск</t>
  </si>
  <si>
    <t>Г.Р.</t>
  </si>
  <si>
    <t>Главный судья</t>
  </si>
  <si>
    <t>Главный секретарь</t>
  </si>
  <si>
    <t>Е.Леви</t>
  </si>
  <si>
    <t>Протокол результатов</t>
  </si>
  <si>
    <t>Багаева Ирина</t>
  </si>
  <si>
    <t>Бадалян Людмила</t>
  </si>
  <si>
    <t>Галлямова Анна</t>
  </si>
  <si>
    <t>Нарушевич Елена</t>
  </si>
  <si>
    <t>Олейникова Юлия</t>
  </si>
  <si>
    <t>Петенко Елизавета</t>
  </si>
  <si>
    <t>Плескачева Екатерина</t>
  </si>
  <si>
    <t>Челябинск</t>
  </si>
  <si>
    <t>Прокопьева Ксения</t>
  </si>
  <si>
    <t>Протопопова Мария</t>
  </si>
  <si>
    <t>Струлевич Яналина</t>
  </si>
  <si>
    <t>Толоконина Мария</t>
  </si>
  <si>
    <t>Шабалина Виктория</t>
  </si>
  <si>
    <t>Шилкина Ксения</t>
  </si>
  <si>
    <t>Шубина Надежда</t>
  </si>
  <si>
    <t>Юдинцева Татьяна</t>
  </si>
  <si>
    <t>Скорость. Финалы. Женщины.</t>
  </si>
  <si>
    <t>Микрюкова Любовь</t>
  </si>
  <si>
    <t>Калачева Вера</t>
  </si>
  <si>
    <t>Маслакова Анастасия</t>
  </si>
  <si>
    <t>Скорость. Квалификация 2 тур. Женщины.</t>
  </si>
  <si>
    <t>Скорость.  Женщины.</t>
  </si>
  <si>
    <t xml:space="preserve">Инд.№ </t>
  </si>
  <si>
    <t>Инд.№</t>
  </si>
  <si>
    <t>срыв</t>
  </si>
  <si>
    <t>неявка</t>
  </si>
  <si>
    <t>5</t>
  </si>
  <si>
    <t>6</t>
  </si>
  <si>
    <t>за 3-4 место</t>
  </si>
  <si>
    <t>за 1-2 место</t>
  </si>
  <si>
    <t>1/4 финала</t>
  </si>
  <si>
    <t>1/2 финала</t>
  </si>
  <si>
    <t>1 место</t>
  </si>
  <si>
    <t>2 место</t>
  </si>
  <si>
    <t>3 место</t>
  </si>
  <si>
    <t>4 место</t>
  </si>
  <si>
    <t>1/4 ф.</t>
  </si>
  <si>
    <t>г.Киров                                   04-08.03.2009</t>
  </si>
  <si>
    <t>Скорость. Квалификация. Женщины.</t>
  </si>
  <si>
    <t>XII ЧЕМПИОНАТ РОССИИ ПО ЛЕДОЛАЗАНИЮ</t>
  </si>
  <si>
    <t>Свердловская обл</t>
  </si>
  <si>
    <t>Лебедева Александра</t>
  </si>
  <si>
    <t>Ванеканева Екатерина</t>
  </si>
  <si>
    <t>Архангельская обл</t>
  </si>
  <si>
    <t>Костромитина Мария</t>
  </si>
  <si>
    <t>Силина Елена</t>
  </si>
  <si>
    <t>Карпова Алена</t>
  </si>
  <si>
    <t>Тюменская обл</t>
  </si>
  <si>
    <t>Болдырева Екатерина</t>
  </si>
  <si>
    <t>Шипачева Екатерина</t>
  </si>
  <si>
    <t>Галлямова Надежда</t>
  </si>
  <si>
    <t>Злоказова Наталья</t>
  </si>
  <si>
    <t>Лауниц Надежда</t>
  </si>
  <si>
    <t>Санкт-Петербург</t>
  </si>
  <si>
    <t>Агапонова Анна</t>
  </si>
  <si>
    <t>Филиппова Марьям</t>
  </si>
  <si>
    <t>К.Жданов</t>
  </si>
  <si>
    <t>г.Киров                                 04-08.03.2009</t>
  </si>
  <si>
    <t>г.Киров                                  04-08.03.2009</t>
  </si>
  <si>
    <t xml:space="preserve">Зам.гл.судьи по виду </t>
  </si>
  <si>
    <t>трасса 1</t>
  </si>
  <si>
    <t>Зам.гл.судьи по виду Н.Болдырева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</si>
</sst>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&quot;р.&quot;"/>
    <numFmt numFmtId="174" formatCode="0.000"/>
    <numFmt numFmtId="175" formatCode="m:ss.00"/>
    <numFmt numFmtId="176" formatCode="m:ss.0"/>
    <numFmt numFmtId="177" formatCode="ss.00"/>
    <numFmt numFmtId="178" formatCode="0000000000000000000000000000"/>
    <numFmt numFmtId="179" formatCode="############################"/>
    <numFmt numFmtId="180" formatCode="0.0000"/>
    <numFmt numFmtId="181" formatCode="0.00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.0\ _р_._-;\-* #,##0.0\ _р_._-;_-* &quot;-&quot;\ _р_._-;_-@_-"/>
    <numFmt numFmtId="187" formatCode="_-* #,##0.00\ _р_._-;\-* #,##0.00\ _р_._-;_-* &quot;-&quot;\ _р_._-;_-@_-"/>
    <numFmt numFmtId="188" formatCode="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mm:ss.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2"/>
    </font>
    <font>
      <b/>
      <sz val="7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7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7" fontId="7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 vertical="center"/>
    </xf>
    <xf numFmtId="2" fontId="6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3" xfId="0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75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75" fontId="20" fillId="0" borderId="1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4" xfId="0" applyFont="1" applyFill="1" applyBorder="1" applyAlignment="1">
      <alignment horizontal="center" vertical="center"/>
    </xf>
    <xf numFmtId="193" fontId="19" fillId="0" borderId="1" xfId="0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93" fontId="23" fillId="0" borderId="4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93" fontId="23" fillId="0" borderId="1" xfId="0" applyNumberFormat="1" applyFont="1" applyBorder="1" applyAlignment="1">
      <alignment horizontal="center" vertical="center"/>
    </xf>
    <xf numFmtId="175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93" fontId="23" fillId="0" borderId="0" xfId="0" applyNumberFormat="1" applyFont="1" applyBorder="1" applyAlignment="1">
      <alignment horizontal="center" vertical="center"/>
    </xf>
    <xf numFmtId="175" fontId="23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193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6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3" fillId="0" borderId="0" xfId="0" applyFont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5" xfId="0" applyFont="1" applyFill="1" applyBorder="1" applyAlignment="1">
      <alignment horizontal="center" vertical="center"/>
    </xf>
    <xf numFmtId="193" fontId="23" fillId="0" borderId="5" xfId="0" applyNumberFormat="1" applyFont="1" applyBorder="1" applyAlignment="1">
      <alignment horizontal="center" vertical="center"/>
    </xf>
    <xf numFmtId="193" fontId="23" fillId="0" borderId="7" xfId="0" applyNumberFormat="1" applyFont="1" applyBorder="1" applyAlignment="1">
      <alignment horizontal="center" vertical="center"/>
    </xf>
    <xf numFmtId="193" fontId="23" fillId="0" borderId="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shrinkToFit="1"/>
    </xf>
    <xf numFmtId="193" fontId="19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93" fontId="25" fillId="0" borderId="0" xfId="0" applyNumberFormat="1" applyFont="1" applyBorder="1" applyAlignment="1">
      <alignment horizontal="center" vertical="center"/>
    </xf>
    <xf numFmtId="175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93" fontId="25" fillId="2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 vertical="center" shrinkToFit="1"/>
    </xf>
    <xf numFmtId="193" fontId="19" fillId="0" borderId="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shrinkToFit="1"/>
    </xf>
    <xf numFmtId="193" fontId="23" fillId="2" borderId="1" xfId="0" applyNumberFormat="1" applyFont="1" applyFill="1" applyBorder="1" applyAlignment="1">
      <alignment horizontal="center" vertical="center"/>
    </xf>
    <xf numFmtId="193" fontId="23" fillId="0" borderId="1" xfId="0" applyNumberFormat="1" applyFont="1" applyFill="1" applyBorder="1" applyAlignment="1">
      <alignment horizontal="center" vertical="center"/>
    </xf>
    <xf numFmtId="193" fontId="19" fillId="0" borderId="1" xfId="0" applyNumberFormat="1" applyFont="1" applyFill="1" applyBorder="1" applyAlignment="1">
      <alignment horizontal="center" vertical="center"/>
    </xf>
    <xf numFmtId="193" fontId="28" fillId="0" borderId="1" xfId="0" applyNumberFormat="1" applyFont="1" applyBorder="1" applyAlignment="1">
      <alignment horizontal="center" vertical="center"/>
    </xf>
    <xf numFmtId="193" fontId="28" fillId="0" borderId="4" xfId="0" applyNumberFormat="1" applyFont="1" applyBorder="1" applyAlignment="1">
      <alignment horizontal="center" vertical="center"/>
    </xf>
    <xf numFmtId="193" fontId="23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193" fontId="28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5" fontId="28" fillId="0" borderId="1" xfId="0" applyNumberFormat="1" applyFont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193" fontId="23" fillId="3" borderId="1" xfId="0" applyNumberFormat="1" applyFont="1" applyFill="1" applyBorder="1" applyAlignment="1">
      <alignment horizontal="center" vertical="center"/>
    </xf>
    <xf numFmtId="193" fontId="23" fillId="3" borderId="4" xfId="0" applyNumberFormat="1" applyFont="1" applyFill="1" applyBorder="1" applyAlignment="1">
      <alignment horizontal="center" vertical="center"/>
    </xf>
    <xf numFmtId="193" fontId="23" fillId="3" borderId="5" xfId="0" applyNumberFormat="1" applyFont="1" applyFill="1" applyBorder="1" applyAlignment="1">
      <alignment horizontal="center" vertical="center"/>
    </xf>
    <xf numFmtId="193" fontId="23" fillId="0" borderId="4" xfId="0" applyNumberFormat="1" applyFont="1" applyFill="1" applyBorder="1" applyAlignment="1">
      <alignment horizontal="center" vertical="center"/>
    </xf>
    <xf numFmtId="193" fontId="23" fillId="0" borderId="3" xfId="0" applyNumberFormat="1" applyFont="1" applyFill="1" applyBorder="1" applyAlignment="1">
      <alignment horizontal="center" vertical="center"/>
    </xf>
    <xf numFmtId="193" fontId="23" fillId="0" borderId="5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3"/>
  <sheetViews>
    <sheetView tabSelected="1" workbookViewId="0" topLeftCell="A25">
      <selection activeCell="A7" sqref="A7"/>
    </sheetView>
  </sheetViews>
  <sheetFormatPr defaultColWidth="9.00390625" defaultRowHeight="12.75"/>
  <cols>
    <col min="1" max="1" width="7.625" style="7" customWidth="1"/>
    <col min="2" max="2" width="8.875" style="7" customWidth="1"/>
    <col min="3" max="3" width="27.75390625" style="17" customWidth="1"/>
    <col min="4" max="4" width="19.25390625" style="17" customWidth="1"/>
    <col min="5" max="5" width="7.25390625" style="7" customWidth="1"/>
    <col min="6" max="6" width="10.875" style="38" customWidth="1"/>
    <col min="7" max="7" width="10.75390625" style="10" customWidth="1"/>
    <col min="8" max="8" width="11.125" style="8" customWidth="1"/>
    <col min="9" max="9" width="2.125" style="9" customWidth="1"/>
    <col min="10" max="10" width="9.125" style="10" customWidth="1"/>
    <col min="11" max="11" width="10.375" style="9" customWidth="1"/>
    <col min="12" max="16384" width="9.125" style="9" customWidth="1"/>
  </cols>
  <sheetData>
    <row r="1" spans="1:8" ht="18.75">
      <c r="A1" s="223" t="s">
        <v>76</v>
      </c>
      <c r="B1" s="221"/>
      <c r="C1" s="221"/>
      <c r="D1" s="221"/>
      <c r="E1" s="221"/>
      <c r="F1" s="221"/>
      <c r="G1" s="221"/>
      <c r="H1" s="221"/>
    </row>
    <row r="2" spans="1:8" ht="15.75">
      <c r="A2" s="222" t="s">
        <v>74</v>
      </c>
      <c r="B2" s="221"/>
      <c r="C2" s="221"/>
      <c r="D2" s="221"/>
      <c r="E2" s="221"/>
      <c r="F2" s="221"/>
      <c r="G2" s="221"/>
      <c r="H2" s="221"/>
    </row>
    <row r="3" spans="1:7" ht="12.75">
      <c r="A3" s="59"/>
      <c r="B3" s="60"/>
      <c r="C3" s="61"/>
      <c r="D3" s="60"/>
      <c r="E3"/>
      <c r="F3"/>
      <c r="G3" s="8"/>
    </row>
    <row r="4" spans="1:8" ht="18.75">
      <c r="A4" s="220" t="s">
        <v>36</v>
      </c>
      <c r="B4" s="221"/>
      <c r="C4" s="221"/>
      <c r="D4" s="221"/>
      <c r="E4" s="221"/>
      <c r="F4" s="221"/>
      <c r="G4" s="221"/>
      <c r="H4" s="221"/>
    </row>
    <row r="5" spans="1:8" ht="18.75">
      <c r="A5" s="220" t="s">
        <v>75</v>
      </c>
      <c r="B5" s="221"/>
      <c r="C5" s="221"/>
      <c r="D5" s="221"/>
      <c r="E5" s="221"/>
      <c r="F5" s="221"/>
      <c r="G5" s="221"/>
      <c r="H5" s="221"/>
    </row>
    <row r="6" spans="1:8" ht="4.5" customHeight="1">
      <c r="A6" s="1"/>
      <c r="B6" s="2"/>
      <c r="C6" s="3"/>
      <c r="D6"/>
      <c r="E6" s="2"/>
      <c r="F6" s="2"/>
      <c r="G6" s="12"/>
      <c r="H6" s="11"/>
    </row>
    <row r="7" spans="1:8" ht="15">
      <c r="A7" s="62" t="s">
        <v>98</v>
      </c>
      <c r="B7" s="4"/>
      <c r="C7" s="4"/>
      <c r="D7" s="4"/>
      <c r="E7" s="4"/>
      <c r="F7" s="4"/>
      <c r="G7" s="16"/>
      <c r="H7" s="57"/>
    </row>
    <row r="8" spans="1:10" s="68" customFormat="1" ht="20.25" customHeight="1">
      <c r="A8" s="75" t="s">
        <v>6</v>
      </c>
      <c r="B8" s="75" t="s">
        <v>27</v>
      </c>
      <c r="C8" s="75" t="s">
        <v>0</v>
      </c>
      <c r="D8" s="75" t="s">
        <v>26</v>
      </c>
      <c r="E8" s="75" t="s">
        <v>32</v>
      </c>
      <c r="F8" s="76" t="s">
        <v>2</v>
      </c>
      <c r="G8" s="76" t="s">
        <v>3</v>
      </c>
      <c r="H8" s="77" t="s">
        <v>4</v>
      </c>
      <c r="J8" s="78"/>
    </row>
    <row r="9" spans="1:10" s="68" customFormat="1" ht="19.5" customHeight="1">
      <c r="A9" s="79">
        <v>1</v>
      </c>
      <c r="B9" s="163">
        <v>86</v>
      </c>
      <c r="C9" s="164" t="s">
        <v>48</v>
      </c>
      <c r="D9" s="163" t="s">
        <v>28</v>
      </c>
      <c r="E9" s="163">
        <v>1987</v>
      </c>
      <c r="F9" s="91">
        <v>0.00027395833333333336</v>
      </c>
      <c r="G9" s="91">
        <v>0.00023078703703703705</v>
      </c>
      <c r="H9" s="91">
        <f aca="true" t="shared" si="0" ref="H9:H32">SUM(F9:G9)</f>
        <v>0.0005047453703703705</v>
      </c>
      <c r="J9" s="80"/>
    </row>
    <row r="10" spans="1:10" s="68" customFormat="1" ht="19.5" customHeight="1">
      <c r="A10" s="79">
        <v>2</v>
      </c>
      <c r="B10" s="163">
        <v>47</v>
      </c>
      <c r="C10" s="164" t="s">
        <v>51</v>
      </c>
      <c r="D10" s="165" t="s">
        <v>28</v>
      </c>
      <c r="E10" s="163">
        <v>1985</v>
      </c>
      <c r="F10" s="91">
        <v>0.00029398148148148144</v>
      </c>
      <c r="G10" s="91">
        <v>0.00027800925925925926</v>
      </c>
      <c r="H10" s="91">
        <f t="shared" si="0"/>
        <v>0.0005719907407407407</v>
      </c>
      <c r="J10" s="80"/>
    </row>
    <row r="11" spans="1:10" s="68" customFormat="1" ht="19.5" customHeight="1">
      <c r="A11" s="79">
        <v>3</v>
      </c>
      <c r="B11" s="163">
        <v>41</v>
      </c>
      <c r="C11" s="164" t="s">
        <v>41</v>
      </c>
      <c r="D11" s="165" t="s">
        <v>31</v>
      </c>
      <c r="E11" s="163">
        <v>1982</v>
      </c>
      <c r="F11" s="91">
        <v>0.000359837962962963</v>
      </c>
      <c r="G11" s="91">
        <v>0.00025694444444444446</v>
      </c>
      <c r="H11" s="91">
        <f t="shared" si="0"/>
        <v>0.0006167824074074075</v>
      </c>
      <c r="J11" s="80"/>
    </row>
    <row r="12" spans="1:10" s="68" customFormat="1" ht="19.5" customHeight="1">
      <c r="A12" s="79">
        <v>4</v>
      </c>
      <c r="B12" s="163">
        <v>12</v>
      </c>
      <c r="C12" s="164" t="s">
        <v>37</v>
      </c>
      <c r="D12" s="165" t="s">
        <v>28</v>
      </c>
      <c r="E12" s="163">
        <v>1984</v>
      </c>
      <c r="F12" s="91">
        <v>0.00031944444444444446</v>
      </c>
      <c r="G12" s="91">
        <v>0.0003283564814814815</v>
      </c>
      <c r="H12" s="91">
        <f t="shared" si="0"/>
        <v>0.000647800925925926</v>
      </c>
      <c r="J12" s="80"/>
    </row>
    <row r="13" spans="1:10" s="68" customFormat="1" ht="19.5" customHeight="1">
      <c r="A13" s="79">
        <v>5</v>
      </c>
      <c r="B13" s="163">
        <v>60</v>
      </c>
      <c r="C13" s="164" t="s">
        <v>38</v>
      </c>
      <c r="D13" s="165" t="s">
        <v>20</v>
      </c>
      <c r="E13" s="163">
        <v>1977</v>
      </c>
      <c r="F13" s="91">
        <v>0.0003405092592592593</v>
      </c>
      <c r="G13" s="91">
        <v>0.00031944444444444446</v>
      </c>
      <c r="H13" s="91">
        <f t="shared" si="0"/>
        <v>0.0006599537037037038</v>
      </c>
      <c r="J13" s="80"/>
    </row>
    <row r="14" spans="1:10" s="68" customFormat="1" ht="19.5" customHeight="1">
      <c r="A14" s="79">
        <v>6</v>
      </c>
      <c r="B14" s="163">
        <v>84</v>
      </c>
      <c r="C14" s="164" t="s">
        <v>49</v>
      </c>
      <c r="D14" s="163" t="s">
        <v>29</v>
      </c>
      <c r="E14" s="163">
        <v>1988</v>
      </c>
      <c r="F14" s="91">
        <v>0.00038877314814814824</v>
      </c>
      <c r="G14" s="91">
        <v>0.00029108796296296294</v>
      </c>
      <c r="H14" s="91">
        <f t="shared" si="0"/>
        <v>0.0006798611111111111</v>
      </c>
      <c r="J14" s="80"/>
    </row>
    <row r="15" spans="1:10" s="68" customFormat="1" ht="19.5" customHeight="1">
      <c r="A15" s="79">
        <v>7</v>
      </c>
      <c r="B15" s="163">
        <v>64</v>
      </c>
      <c r="C15" s="164" t="s">
        <v>42</v>
      </c>
      <c r="D15" s="163" t="s">
        <v>28</v>
      </c>
      <c r="E15" s="163">
        <v>1983</v>
      </c>
      <c r="F15" s="91">
        <v>0.00035949074074074073</v>
      </c>
      <c r="G15" s="91">
        <v>0.00034490740740740743</v>
      </c>
      <c r="H15" s="91">
        <f t="shared" si="0"/>
        <v>0.0007043981481481482</v>
      </c>
      <c r="J15" s="80"/>
    </row>
    <row r="16" spans="1:10" s="68" customFormat="1" ht="19.5" customHeight="1">
      <c r="A16" s="79">
        <v>8</v>
      </c>
      <c r="B16" s="163">
        <v>62</v>
      </c>
      <c r="C16" s="164" t="s">
        <v>54</v>
      </c>
      <c r="D16" s="163" t="s">
        <v>28</v>
      </c>
      <c r="E16" s="163">
        <v>1993</v>
      </c>
      <c r="F16" s="91">
        <v>0.0003733796296296296</v>
      </c>
      <c r="G16" s="91">
        <v>0.00035208333333333337</v>
      </c>
      <c r="H16" s="91">
        <f t="shared" si="0"/>
        <v>0.0007254629629629629</v>
      </c>
      <c r="J16" s="80"/>
    </row>
    <row r="17" spans="1:10" s="68" customFormat="1" ht="19.5" customHeight="1">
      <c r="A17" s="79">
        <v>9</v>
      </c>
      <c r="B17" s="163">
        <v>70</v>
      </c>
      <c r="C17" s="164" t="s">
        <v>85</v>
      </c>
      <c r="D17" s="163" t="s">
        <v>20</v>
      </c>
      <c r="E17" s="163">
        <v>1990</v>
      </c>
      <c r="F17" s="91">
        <v>0.0003416666666666667</v>
      </c>
      <c r="G17" s="91">
        <v>0.00042372685185185184</v>
      </c>
      <c r="H17" s="91">
        <f t="shared" si="0"/>
        <v>0.0007653935185185185</v>
      </c>
      <c r="J17" s="80"/>
    </row>
    <row r="18" spans="1:10" s="68" customFormat="1" ht="19.5" customHeight="1">
      <c r="A18" s="79">
        <v>10</v>
      </c>
      <c r="B18" s="163">
        <v>28</v>
      </c>
      <c r="C18" s="164" t="s">
        <v>87</v>
      </c>
      <c r="D18" s="165" t="s">
        <v>77</v>
      </c>
      <c r="E18" s="163">
        <v>1988</v>
      </c>
      <c r="F18" s="91">
        <v>0.0003679398148148148</v>
      </c>
      <c r="G18" s="91">
        <v>0.00040231481481481477</v>
      </c>
      <c r="H18" s="91">
        <f t="shared" si="0"/>
        <v>0.0007702546296296296</v>
      </c>
      <c r="J18" s="80"/>
    </row>
    <row r="19" spans="1:10" s="68" customFormat="1" ht="19.5" customHeight="1">
      <c r="A19" s="79">
        <v>11</v>
      </c>
      <c r="B19" s="163">
        <v>87</v>
      </c>
      <c r="C19" s="164" t="s">
        <v>50</v>
      </c>
      <c r="D19" s="165" t="s">
        <v>84</v>
      </c>
      <c r="E19" s="163">
        <v>1984</v>
      </c>
      <c r="F19" s="91">
        <v>0.00040092592592592594</v>
      </c>
      <c r="G19" s="91">
        <v>0.0003730324074074074</v>
      </c>
      <c r="H19" s="91">
        <f t="shared" si="0"/>
        <v>0.0007739583333333333</v>
      </c>
      <c r="J19" s="80"/>
    </row>
    <row r="20" spans="1:10" s="68" customFormat="1" ht="19.5" customHeight="1">
      <c r="A20" s="79">
        <v>12</v>
      </c>
      <c r="B20" s="163">
        <v>79</v>
      </c>
      <c r="C20" s="164" t="s">
        <v>47</v>
      </c>
      <c r="D20" s="165" t="s">
        <v>28</v>
      </c>
      <c r="E20" s="163">
        <v>1985</v>
      </c>
      <c r="F20" s="91">
        <v>0.000446875</v>
      </c>
      <c r="G20" s="91">
        <v>0.00034756944444444446</v>
      </c>
      <c r="H20" s="91">
        <f t="shared" si="0"/>
        <v>0.0007944444444444444</v>
      </c>
      <c r="J20" s="80"/>
    </row>
    <row r="21" spans="1:10" s="68" customFormat="1" ht="19.5" customHeight="1">
      <c r="A21" s="79">
        <v>13</v>
      </c>
      <c r="B21" s="163">
        <v>65</v>
      </c>
      <c r="C21" s="164" t="s">
        <v>92</v>
      </c>
      <c r="D21" s="165" t="s">
        <v>28</v>
      </c>
      <c r="E21" s="163">
        <v>1981</v>
      </c>
      <c r="F21" s="91">
        <v>0.00040266203703703704</v>
      </c>
      <c r="G21" s="91">
        <v>0.0004056712962962963</v>
      </c>
      <c r="H21" s="91">
        <f t="shared" si="0"/>
        <v>0.0008083333333333333</v>
      </c>
      <c r="J21" s="80"/>
    </row>
    <row r="22" spans="1:10" s="68" customFormat="1" ht="19.5" customHeight="1">
      <c r="A22" s="79">
        <v>14</v>
      </c>
      <c r="B22" s="163">
        <v>49</v>
      </c>
      <c r="C22" s="164" t="s">
        <v>56</v>
      </c>
      <c r="D22" s="165" t="s">
        <v>31</v>
      </c>
      <c r="E22" s="163">
        <v>1983</v>
      </c>
      <c r="F22" s="91">
        <v>0.00039236111111111107</v>
      </c>
      <c r="G22" s="91">
        <v>0.0004711805555555556</v>
      </c>
      <c r="H22" s="91">
        <f t="shared" si="0"/>
        <v>0.0008635416666666666</v>
      </c>
      <c r="J22" s="80"/>
    </row>
    <row r="23" spans="1:10" s="68" customFormat="1" ht="19.5" customHeight="1">
      <c r="A23" s="79">
        <v>15</v>
      </c>
      <c r="B23" s="163">
        <v>91</v>
      </c>
      <c r="C23" s="164" t="s">
        <v>86</v>
      </c>
      <c r="D23" s="163" t="s">
        <v>29</v>
      </c>
      <c r="E23" s="163">
        <v>1993</v>
      </c>
      <c r="F23" s="91">
        <v>0.0004246527777777777</v>
      </c>
      <c r="G23" s="91">
        <v>0.00046099537037037035</v>
      </c>
      <c r="H23" s="91">
        <f t="shared" si="0"/>
        <v>0.000885648148148148</v>
      </c>
      <c r="J23" s="80"/>
    </row>
    <row r="24" spans="1:10" s="68" customFormat="1" ht="19.5" customHeight="1" thickBot="1">
      <c r="A24" s="93">
        <v>16</v>
      </c>
      <c r="B24" s="175">
        <v>85</v>
      </c>
      <c r="C24" s="176" t="s">
        <v>45</v>
      </c>
      <c r="D24" s="177" t="s">
        <v>30</v>
      </c>
      <c r="E24" s="175">
        <v>1980</v>
      </c>
      <c r="F24" s="178">
        <v>0.0004309027777777777</v>
      </c>
      <c r="G24" s="178">
        <v>0.0004806712962962963</v>
      </c>
      <c r="H24" s="178">
        <f t="shared" si="0"/>
        <v>0.000911574074074074</v>
      </c>
      <c r="J24" s="80"/>
    </row>
    <row r="25" spans="1:10" s="68" customFormat="1" ht="19.5" customHeight="1">
      <c r="A25" s="92">
        <v>17</v>
      </c>
      <c r="B25" s="172">
        <v>38</v>
      </c>
      <c r="C25" s="173" t="s">
        <v>46</v>
      </c>
      <c r="D25" s="174" t="s">
        <v>20</v>
      </c>
      <c r="E25" s="172">
        <v>1987</v>
      </c>
      <c r="F25" s="166">
        <v>0.0005254629629629629</v>
      </c>
      <c r="G25" s="166">
        <v>0.0005788194444444444</v>
      </c>
      <c r="H25" s="166">
        <f t="shared" si="0"/>
        <v>0.0011042824074074073</v>
      </c>
      <c r="J25" s="78"/>
    </row>
    <row r="26" spans="1:10" s="68" customFormat="1" ht="19.5" customHeight="1">
      <c r="A26" s="79">
        <v>18</v>
      </c>
      <c r="B26" s="163">
        <v>67</v>
      </c>
      <c r="C26" s="164" t="s">
        <v>52</v>
      </c>
      <c r="D26" s="163" t="s">
        <v>28</v>
      </c>
      <c r="E26" s="163">
        <v>1992</v>
      </c>
      <c r="F26" s="91">
        <v>0.0005207175925925926</v>
      </c>
      <c r="G26" s="91">
        <v>0.0005844907407407408</v>
      </c>
      <c r="H26" s="91">
        <f t="shared" si="0"/>
        <v>0.0011052083333333335</v>
      </c>
      <c r="J26" s="78"/>
    </row>
    <row r="27" spans="1:10" s="68" customFormat="1" ht="19.5" customHeight="1">
      <c r="A27" s="79">
        <v>19</v>
      </c>
      <c r="B27" s="163">
        <v>93</v>
      </c>
      <c r="C27" s="164" t="s">
        <v>89</v>
      </c>
      <c r="D27" s="165" t="s">
        <v>90</v>
      </c>
      <c r="E27" s="163">
        <v>1981</v>
      </c>
      <c r="F27" s="91">
        <v>0.0005342592592592593</v>
      </c>
      <c r="G27" s="91">
        <v>0.0006018518518518519</v>
      </c>
      <c r="H27" s="91">
        <f t="shared" si="0"/>
        <v>0.0011361111111111112</v>
      </c>
      <c r="J27" s="78"/>
    </row>
    <row r="28" spans="1:10" s="68" customFormat="1" ht="19.5" customHeight="1">
      <c r="A28" s="79">
        <v>20</v>
      </c>
      <c r="B28" s="163">
        <v>23</v>
      </c>
      <c r="C28" s="164" t="s">
        <v>43</v>
      </c>
      <c r="D28" s="165" t="s">
        <v>44</v>
      </c>
      <c r="E28" s="163">
        <v>1975</v>
      </c>
      <c r="F28" s="91">
        <v>0.0005012731481481482</v>
      </c>
      <c r="G28" s="91">
        <v>0.0006421296296296295</v>
      </c>
      <c r="H28" s="91">
        <f t="shared" si="0"/>
        <v>0.0011434027777777777</v>
      </c>
      <c r="J28" s="78"/>
    </row>
    <row r="29" spans="1:10" s="68" customFormat="1" ht="19.5" customHeight="1">
      <c r="A29" s="79">
        <v>21</v>
      </c>
      <c r="B29" s="163">
        <v>68</v>
      </c>
      <c r="C29" s="164" t="s">
        <v>81</v>
      </c>
      <c r="D29" s="165" t="s">
        <v>80</v>
      </c>
      <c r="E29" s="163">
        <v>1992</v>
      </c>
      <c r="F29" s="91">
        <v>0.0006980324074074075</v>
      </c>
      <c r="G29" s="91">
        <v>0.0006993055555555554</v>
      </c>
      <c r="H29" s="91">
        <f t="shared" si="0"/>
        <v>0.001397337962962963</v>
      </c>
      <c r="J29" s="78"/>
    </row>
    <row r="30" spans="1:10" s="68" customFormat="1" ht="19.5" customHeight="1">
      <c r="A30" s="79">
        <v>22</v>
      </c>
      <c r="B30" s="163">
        <v>98</v>
      </c>
      <c r="C30" s="164" t="s">
        <v>39</v>
      </c>
      <c r="D30" s="165" t="s">
        <v>77</v>
      </c>
      <c r="E30" s="163">
        <v>1986</v>
      </c>
      <c r="F30" s="91">
        <v>0.0010217592592592594</v>
      </c>
      <c r="G30" s="91">
        <v>0.0007339120370370369</v>
      </c>
      <c r="H30" s="91">
        <f t="shared" si="0"/>
        <v>0.0017556712962962964</v>
      </c>
      <c r="J30" s="78"/>
    </row>
    <row r="31" spans="1:10" s="68" customFormat="1" ht="19.5" customHeight="1">
      <c r="A31" s="79">
        <v>23</v>
      </c>
      <c r="B31" s="163">
        <v>61</v>
      </c>
      <c r="C31" s="164" t="s">
        <v>82</v>
      </c>
      <c r="D31" s="165" t="s">
        <v>80</v>
      </c>
      <c r="E31" s="163">
        <v>1986</v>
      </c>
      <c r="F31" s="91">
        <v>0.0008089120370370371</v>
      </c>
      <c r="G31" s="91">
        <v>0.0010831018518518518</v>
      </c>
      <c r="H31" s="91">
        <f t="shared" si="0"/>
        <v>0.0018920138888888888</v>
      </c>
      <c r="J31" s="78"/>
    </row>
    <row r="32" spans="1:10" s="68" customFormat="1" ht="19.5" customHeight="1">
      <c r="A32" s="79">
        <v>24</v>
      </c>
      <c r="B32" s="163">
        <v>29</v>
      </c>
      <c r="C32" s="164" t="s">
        <v>78</v>
      </c>
      <c r="D32" s="165" t="s">
        <v>29</v>
      </c>
      <c r="E32" s="163">
        <v>1991</v>
      </c>
      <c r="F32" s="91">
        <v>0.0012738425925925927</v>
      </c>
      <c r="G32" s="91">
        <v>0.0012900462962962963</v>
      </c>
      <c r="H32" s="91">
        <f t="shared" si="0"/>
        <v>0.002563888888888889</v>
      </c>
      <c r="J32" s="78"/>
    </row>
    <row r="33" spans="1:8" ht="15.75">
      <c r="A33" s="79"/>
      <c r="B33" s="163">
        <v>83</v>
      </c>
      <c r="C33" s="164" t="s">
        <v>40</v>
      </c>
      <c r="D33" s="165" t="s">
        <v>29</v>
      </c>
      <c r="E33" s="163">
        <v>1982</v>
      </c>
      <c r="F33" s="91" t="s">
        <v>61</v>
      </c>
      <c r="G33" s="91"/>
      <c r="H33" s="91" t="str">
        <f>F33</f>
        <v>срыв</v>
      </c>
    </row>
    <row r="34" spans="1:10" s="68" customFormat="1" ht="19.5" customHeight="1">
      <c r="A34" s="79"/>
      <c r="B34" s="163">
        <v>48</v>
      </c>
      <c r="C34" s="164" t="s">
        <v>79</v>
      </c>
      <c r="D34" s="165" t="s">
        <v>80</v>
      </c>
      <c r="E34" s="163">
        <v>1992</v>
      </c>
      <c r="F34" s="91" t="s">
        <v>61</v>
      </c>
      <c r="G34" s="91"/>
      <c r="H34" s="91" t="str">
        <f>F34</f>
        <v>срыв</v>
      </c>
      <c r="J34" s="78"/>
    </row>
    <row r="35" spans="1:10" s="68" customFormat="1" ht="19.5" customHeight="1">
      <c r="A35" s="79"/>
      <c r="B35" s="163">
        <v>76</v>
      </c>
      <c r="C35" s="164" t="s">
        <v>55</v>
      </c>
      <c r="D35" s="165" t="s">
        <v>84</v>
      </c>
      <c r="E35" s="163">
        <v>1986</v>
      </c>
      <c r="F35" s="91" t="s">
        <v>61</v>
      </c>
      <c r="G35" s="91"/>
      <c r="H35" s="91" t="s">
        <v>61</v>
      </c>
      <c r="J35" s="78"/>
    </row>
    <row r="36" spans="1:10" s="68" customFormat="1" ht="19.5" customHeight="1">
      <c r="A36" s="79"/>
      <c r="B36" s="163">
        <v>74</v>
      </c>
      <c r="C36" s="164" t="s">
        <v>88</v>
      </c>
      <c r="D36" s="165" t="s">
        <v>20</v>
      </c>
      <c r="E36" s="163">
        <v>1978</v>
      </c>
      <c r="F36" s="91" t="s">
        <v>61</v>
      </c>
      <c r="G36" s="91"/>
      <c r="H36" s="91" t="s">
        <v>61</v>
      </c>
      <c r="J36" s="78"/>
    </row>
    <row r="37" spans="1:10" s="68" customFormat="1" ht="19.5" customHeight="1">
      <c r="A37" s="79"/>
      <c r="B37" s="163">
        <v>95</v>
      </c>
      <c r="C37" s="164" t="s">
        <v>83</v>
      </c>
      <c r="D37" s="163" t="s">
        <v>28</v>
      </c>
      <c r="E37" s="163">
        <v>1989</v>
      </c>
      <c r="F37" s="187" t="s">
        <v>62</v>
      </c>
      <c r="G37" s="91"/>
      <c r="H37" s="91" t="s">
        <v>62</v>
      </c>
      <c r="J37" s="78"/>
    </row>
    <row r="38" spans="1:10" s="68" customFormat="1" ht="19.5" customHeight="1">
      <c r="A38" s="79"/>
      <c r="B38" s="163">
        <v>19</v>
      </c>
      <c r="C38" s="164" t="s">
        <v>91</v>
      </c>
      <c r="D38" s="165" t="s">
        <v>20</v>
      </c>
      <c r="E38" s="163">
        <v>1986</v>
      </c>
      <c r="F38" s="187" t="s">
        <v>62</v>
      </c>
      <c r="G38" s="91"/>
      <c r="H38" s="91" t="s">
        <v>62</v>
      </c>
      <c r="J38" s="78"/>
    </row>
    <row r="39" spans="1:10" s="72" customFormat="1" ht="15">
      <c r="A39" s="81"/>
      <c r="B39" s="81"/>
      <c r="C39" s="83"/>
      <c r="D39" s="83"/>
      <c r="E39" s="81"/>
      <c r="F39" s="84"/>
      <c r="G39" s="82"/>
      <c r="H39" s="71"/>
      <c r="J39" s="82"/>
    </row>
    <row r="40" spans="1:5" s="73" customFormat="1" ht="15">
      <c r="A40" s="74" t="s">
        <v>33</v>
      </c>
      <c r="B40" s="70"/>
      <c r="C40" s="69"/>
      <c r="E40" s="74" t="s">
        <v>93</v>
      </c>
    </row>
    <row r="41" spans="1:5" s="73" customFormat="1" ht="15">
      <c r="A41" s="69"/>
      <c r="B41" s="70"/>
      <c r="C41" s="69"/>
      <c r="E41" s="74"/>
    </row>
    <row r="42" spans="1:5" s="73" customFormat="1" ht="15.75">
      <c r="A42" s="74" t="s">
        <v>34</v>
      </c>
      <c r="B42" s="67"/>
      <c r="C42" s="69"/>
      <c r="E42" s="74" t="s">
        <v>35</v>
      </c>
    </row>
    <row r="43" spans="1:10" s="72" customFormat="1" ht="15">
      <c r="A43" s="81"/>
      <c r="B43" s="81"/>
      <c r="C43" s="83"/>
      <c r="D43" s="83"/>
      <c r="E43" s="81"/>
      <c r="F43" s="84"/>
      <c r="G43" s="82"/>
      <c r="H43" s="71"/>
      <c r="J43" s="82"/>
    </row>
  </sheetData>
  <mergeCells count="4">
    <mergeCell ref="A1:H1"/>
    <mergeCell ref="A2:H2"/>
    <mergeCell ref="A4:H4"/>
    <mergeCell ref="A5:H5"/>
  </mergeCells>
  <printOptions horizontalCentered="1"/>
  <pageMargins left="0.7086614173228347" right="0.7086614173228347" top="0.5118110236220472" bottom="0.4330708661417323" header="0.31496062992125984" footer="0.275590551181102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30"/>
  <sheetViews>
    <sheetView zoomScale="115" zoomScaleNormal="115" workbookViewId="0" topLeftCell="A1">
      <selection activeCell="A7" sqref="A7"/>
    </sheetView>
  </sheetViews>
  <sheetFormatPr defaultColWidth="9.00390625" defaultRowHeight="12.75"/>
  <cols>
    <col min="1" max="1" width="7.00390625" style="7" customWidth="1"/>
    <col min="2" max="2" width="6.75390625" style="7" customWidth="1"/>
    <col min="3" max="3" width="25.125" style="17" bestFit="1" customWidth="1"/>
    <col min="4" max="4" width="22.25390625" style="17" customWidth="1"/>
    <col min="5" max="5" width="5.00390625" style="7" customWidth="1"/>
    <col min="6" max="6" width="8.00390625" style="7" customWidth="1"/>
    <col min="7" max="7" width="7.75390625" style="7" customWidth="1"/>
    <col min="8" max="8" width="7.875" style="7" customWidth="1"/>
    <col min="9" max="9" width="7.75390625" style="38" customWidth="1"/>
    <col min="10" max="10" width="8.875" style="38" customWidth="1"/>
    <col min="11" max="11" width="8.875" style="8" customWidth="1"/>
    <col min="12" max="12" width="1.37890625" style="9" customWidth="1"/>
    <col min="13" max="13" width="9.125" style="10" customWidth="1"/>
    <col min="14" max="16384" width="9.125" style="9" customWidth="1"/>
  </cols>
  <sheetData>
    <row r="1" spans="1:11" ht="18.75">
      <c r="A1" s="223" t="s">
        <v>76</v>
      </c>
      <c r="B1" s="221"/>
      <c r="C1" s="221"/>
      <c r="D1" s="221"/>
      <c r="E1" s="221"/>
      <c r="F1" s="224"/>
      <c r="G1" s="224"/>
      <c r="H1" s="224"/>
      <c r="I1" s="224"/>
      <c r="J1" s="224"/>
      <c r="K1" s="224"/>
    </row>
    <row r="2" spans="1:11" ht="15.75">
      <c r="A2" s="222" t="s">
        <v>74</v>
      </c>
      <c r="B2" s="221"/>
      <c r="C2" s="221"/>
      <c r="D2" s="221"/>
      <c r="E2" s="221"/>
      <c r="F2" s="224"/>
      <c r="G2" s="224"/>
      <c r="H2" s="224"/>
      <c r="I2" s="224"/>
      <c r="J2" s="224"/>
      <c r="K2" s="224"/>
    </row>
    <row r="4" spans="1:11" ht="18.75">
      <c r="A4" s="220" t="s">
        <v>36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18.75">
      <c r="A5" s="220" t="s">
        <v>57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ht="4.5" customHeight="1">
      <c r="A6" s="9"/>
      <c r="B6" s="9"/>
      <c r="C6" s="11"/>
      <c r="D6" s="11"/>
      <c r="E6" s="11"/>
      <c r="F6" s="11"/>
      <c r="G6" s="11"/>
      <c r="H6" s="11"/>
      <c r="I6" s="12"/>
      <c r="J6" s="12"/>
      <c r="K6" s="11"/>
    </row>
    <row r="7" spans="1:13" ht="15">
      <c r="A7" s="62" t="s">
        <v>98</v>
      </c>
      <c r="B7" s="13"/>
      <c r="C7" s="14"/>
      <c r="D7" s="14"/>
      <c r="E7" s="15"/>
      <c r="F7" s="51"/>
      <c r="G7" s="46" t="s">
        <v>15</v>
      </c>
      <c r="H7" s="49"/>
      <c r="I7" s="7"/>
      <c r="K7" s="57"/>
      <c r="M7" s="9"/>
    </row>
    <row r="8" spans="1:13" s="30" customFormat="1" ht="11.25">
      <c r="A8" s="46" t="s">
        <v>6</v>
      </c>
      <c r="B8" s="46" t="s">
        <v>60</v>
      </c>
      <c r="C8" s="46" t="s">
        <v>0</v>
      </c>
      <c r="D8" s="46" t="s">
        <v>26</v>
      </c>
      <c r="E8" s="46" t="s">
        <v>1</v>
      </c>
      <c r="F8" s="46" t="s">
        <v>17</v>
      </c>
      <c r="G8" s="46" t="s">
        <v>16</v>
      </c>
      <c r="H8" s="46" t="s">
        <v>18</v>
      </c>
      <c r="I8" s="47" t="s">
        <v>2</v>
      </c>
      <c r="J8" s="47" t="s">
        <v>3</v>
      </c>
      <c r="K8" s="48" t="s">
        <v>4</v>
      </c>
      <c r="M8" s="45" t="s">
        <v>7</v>
      </c>
    </row>
    <row r="9" spans="1:13" s="5" customFormat="1" ht="19.5" customHeight="1">
      <c r="A9" s="111">
        <v>1</v>
      </c>
      <c r="B9" s="182">
        <v>86</v>
      </c>
      <c r="C9" s="183" t="s">
        <v>48</v>
      </c>
      <c r="D9" s="182" t="s">
        <v>28</v>
      </c>
      <c r="E9" s="182">
        <v>1987</v>
      </c>
      <c r="F9" s="99">
        <v>0.00027395833333333336</v>
      </c>
      <c r="G9" s="99">
        <v>0.00023078703703703705</v>
      </c>
      <c r="H9" s="99">
        <f aca="true" t="shared" si="0" ref="H9:H24">SUM(F9:G9)</f>
        <v>0.0005047453703703705</v>
      </c>
      <c r="I9" s="99">
        <v>0.00020150462962962963</v>
      </c>
      <c r="J9" s="99">
        <v>0.00022245370370370369</v>
      </c>
      <c r="K9" s="188">
        <f aca="true" t="shared" si="1" ref="K9:K22">SUM(I9:J9)</f>
        <v>0.0004239583333333333</v>
      </c>
      <c r="M9" s="50"/>
    </row>
    <row r="10" spans="1:13" s="5" customFormat="1" ht="19.5" customHeight="1">
      <c r="A10" s="111">
        <v>2</v>
      </c>
      <c r="B10" s="182">
        <v>12</v>
      </c>
      <c r="C10" s="183" t="s">
        <v>37</v>
      </c>
      <c r="D10" s="184" t="s">
        <v>28</v>
      </c>
      <c r="E10" s="182">
        <v>1984</v>
      </c>
      <c r="F10" s="99">
        <v>0.00031944444444444446</v>
      </c>
      <c r="G10" s="99">
        <v>0.0003283564814814815</v>
      </c>
      <c r="H10" s="99">
        <f t="shared" si="0"/>
        <v>0.000647800925925926</v>
      </c>
      <c r="I10" s="95">
        <v>0.00024236111111111114</v>
      </c>
      <c r="J10" s="95">
        <v>0.00023796296296296293</v>
      </c>
      <c r="K10" s="189">
        <f t="shared" si="1"/>
        <v>0.0004803240740740741</v>
      </c>
      <c r="M10" s="50"/>
    </row>
    <row r="11" spans="1:13" s="5" customFormat="1" ht="19.5" customHeight="1">
      <c r="A11" s="111">
        <v>3</v>
      </c>
      <c r="B11" s="182">
        <v>41</v>
      </c>
      <c r="C11" s="183" t="s">
        <v>41</v>
      </c>
      <c r="D11" s="184" t="s">
        <v>31</v>
      </c>
      <c r="E11" s="182">
        <v>1982</v>
      </c>
      <c r="F11" s="99">
        <v>0.000359837962962963</v>
      </c>
      <c r="G11" s="99">
        <v>0.00025694444444444446</v>
      </c>
      <c r="H11" s="99">
        <f t="shared" si="0"/>
        <v>0.0006167824074074075</v>
      </c>
      <c r="I11" s="95">
        <v>0.0002210648148148148</v>
      </c>
      <c r="J11" s="95">
        <v>0.00028182870370370373</v>
      </c>
      <c r="K11" s="189">
        <f t="shared" si="1"/>
        <v>0.0005028935185185185</v>
      </c>
      <c r="M11" s="50"/>
    </row>
    <row r="12" spans="1:13" s="5" customFormat="1" ht="19.5" customHeight="1">
      <c r="A12" s="111">
        <v>4</v>
      </c>
      <c r="B12" s="182">
        <v>47</v>
      </c>
      <c r="C12" s="183" t="s">
        <v>51</v>
      </c>
      <c r="D12" s="184" t="s">
        <v>28</v>
      </c>
      <c r="E12" s="182">
        <v>1985</v>
      </c>
      <c r="F12" s="99">
        <v>0.00029398148148148144</v>
      </c>
      <c r="G12" s="99">
        <v>0.00027800925925925926</v>
      </c>
      <c r="H12" s="99">
        <f t="shared" si="0"/>
        <v>0.0005719907407407407</v>
      </c>
      <c r="I12" s="95">
        <v>0.0002637731481481481</v>
      </c>
      <c r="J12" s="95">
        <v>0.00024293981481481484</v>
      </c>
      <c r="K12" s="189">
        <f t="shared" si="1"/>
        <v>0.0005067129629629629</v>
      </c>
      <c r="L12" s="167"/>
      <c r="M12" s="50"/>
    </row>
    <row r="13" spans="1:13" s="5" customFormat="1" ht="19.5" customHeight="1">
      <c r="A13" s="114">
        <v>5</v>
      </c>
      <c r="B13" s="182">
        <v>84</v>
      </c>
      <c r="C13" s="183" t="s">
        <v>49</v>
      </c>
      <c r="D13" s="182" t="s">
        <v>29</v>
      </c>
      <c r="E13" s="182">
        <v>1988</v>
      </c>
      <c r="F13" s="99">
        <v>0.00038877314814814824</v>
      </c>
      <c r="G13" s="99">
        <v>0.00029108796296296294</v>
      </c>
      <c r="H13" s="99">
        <f t="shared" si="0"/>
        <v>0.0006798611111111111</v>
      </c>
      <c r="I13" s="95">
        <v>0.0002603009259259259</v>
      </c>
      <c r="J13" s="95">
        <v>0.00025243055555555555</v>
      </c>
      <c r="K13" s="189">
        <f t="shared" si="1"/>
        <v>0.0005127314814814814</v>
      </c>
      <c r="M13" s="50"/>
    </row>
    <row r="14" spans="1:13" s="5" customFormat="1" ht="19.5" customHeight="1">
      <c r="A14" s="111">
        <v>6</v>
      </c>
      <c r="B14" s="182">
        <v>70</v>
      </c>
      <c r="C14" s="183" t="s">
        <v>85</v>
      </c>
      <c r="D14" s="182" t="s">
        <v>20</v>
      </c>
      <c r="E14" s="182">
        <v>1990</v>
      </c>
      <c r="F14" s="99">
        <v>0.0003416666666666667</v>
      </c>
      <c r="G14" s="99">
        <v>0.00042372685185185184</v>
      </c>
      <c r="H14" s="99">
        <f t="shared" si="0"/>
        <v>0.0007653935185185185</v>
      </c>
      <c r="I14" s="95">
        <v>0.0002962962962962963</v>
      </c>
      <c r="J14" s="95">
        <v>0.00023518518518518517</v>
      </c>
      <c r="K14" s="189">
        <f t="shared" si="1"/>
        <v>0.0005314814814814815</v>
      </c>
      <c r="M14" s="50"/>
    </row>
    <row r="15" spans="1:13" s="5" customFormat="1" ht="19.5" customHeight="1">
      <c r="A15" s="111">
        <v>7</v>
      </c>
      <c r="B15" s="182">
        <v>64</v>
      </c>
      <c r="C15" s="183" t="s">
        <v>42</v>
      </c>
      <c r="D15" s="182" t="s">
        <v>28</v>
      </c>
      <c r="E15" s="182">
        <v>1983</v>
      </c>
      <c r="F15" s="99">
        <v>0.00035949074074074073</v>
      </c>
      <c r="G15" s="99">
        <v>0.00034490740740740743</v>
      </c>
      <c r="H15" s="99">
        <f t="shared" si="0"/>
        <v>0.0007043981481481482</v>
      </c>
      <c r="I15" s="95">
        <v>0.00027569444444444446</v>
      </c>
      <c r="J15" s="95">
        <v>0.00029375</v>
      </c>
      <c r="K15" s="189">
        <f t="shared" si="1"/>
        <v>0.0005694444444444445</v>
      </c>
      <c r="M15" s="50"/>
    </row>
    <row r="16" spans="1:13" s="5" customFormat="1" ht="19.5" customHeight="1" thickBot="1">
      <c r="A16" s="115">
        <v>8</v>
      </c>
      <c r="B16" s="191">
        <v>60</v>
      </c>
      <c r="C16" s="192" t="s">
        <v>38</v>
      </c>
      <c r="D16" s="194" t="s">
        <v>20</v>
      </c>
      <c r="E16" s="191">
        <v>1977</v>
      </c>
      <c r="F16" s="156">
        <v>0.0003405092592592593</v>
      </c>
      <c r="G16" s="156">
        <v>0.00031944444444444446</v>
      </c>
      <c r="H16" s="156">
        <f t="shared" si="0"/>
        <v>0.0006599537037037038</v>
      </c>
      <c r="I16" s="156">
        <v>0.0002924768518518518</v>
      </c>
      <c r="J16" s="156">
        <v>0.0003273148148148148</v>
      </c>
      <c r="K16" s="193">
        <f t="shared" si="1"/>
        <v>0.0006197916666666666</v>
      </c>
      <c r="M16" s="50"/>
    </row>
    <row r="17" spans="1:13" s="5" customFormat="1" ht="19.5" customHeight="1">
      <c r="A17" s="114">
        <v>9</v>
      </c>
      <c r="B17" s="179">
        <v>65</v>
      </c>
      <c r="C17" s="180" t="s">
        <v>92</v>
      </c>
      <c r="D17" s="181" t="s">
        <v>28</v>
      </c>
      <c r="E17" s="179">
        <v>1981</v>
      </c>
      <c r="F17" s="95">
        <v>0.00040266203703703704</v>
      </c>
      <c r="G17" s="95">
        <v>0.0004056712962962963</v>
      </c>
      <c r="H17" s="95">
        <f t="shared" si="0"/>
        <v>0.0008083333333333333</v>
      </c>
      <c r="I17" s="190">
        <v>0.00028854166666666666</v>
      </c>
      <c r="J17" s="190">
        <v>0.00026643518518518515</v>
      </c>
      <c r="K17" s="190">
        <f t="shared" si="1"/>
        <v>0.0005549768518518519</v>
      </c>
      <c r="M17" s="50"/>
    </row>
    <row r="18" spans="1:13" s="5" customFormat="1" ht="19.5" customHeight="1">
      <c r="A18" s="111">
        <v>10</v>
      </c>
      <c r="B18" s="182">
        <v>62</v>
      </c>
      <c r="C18" s="183" t="s">
        <v>54</v>
      </c>
      <c r="D18" s="182" t="s">
        <v>28</v>
      </c>
      <c r="E18" s="182">
        <v>1993</v>
      </c>
      <c r="F18" s="99">
        <v>0.0003733796296296296</v>
      </c>
      <c r="G18" s="99">
        <v>0.00035208333333333337</v>
      </c>
      <c r="H18" s="99">
        <f t="shared" si="0"/>
        <v>0.0007254629629629629</v>
      </c>
      <c r="I18" s="157">
        <v>0.00026805555555555556</v>
      </c>
      <c r="J18" s="157">
        <v>0.0002962962962962963</v>
      </c>
      <c r="K18" s="157">
        <f t="shared" si="1"/>
        <v>0.0005643518518518519</v>
      </c>
      <c r="M18" s="50"/>
    </row>
    <row r="19" spans="1:13" s="5" customFormat="1" ht="19.5" customHeight="1">
      <c r="A19" s="111">
        <v>11</v>
      </c>
      <c r="B19" s="182">
        <v>79</v>
      </c>
      <c r="C19" s="183" t="s">
        <v>47</v>
      </c>
      <c r="D19" s="184" t="s">
        <v>28</v>
      </c>
      <c r="E19" s="182">
        <v>1985</v>
      </c>
      <c r="F19" s="99">
        <v>0.000446875</v>
      </c>
      <c r="G19" s="99">
        <v>0.00034756944444444446</v>
      </c>
      <c r="H19" s="99">
        <f t="shared" si="0"/>
        <v>0.0007944444444444444</v>
      </c>
      <c r="I19" s="157">
        <v>0.00033182870370370376</v>
      </c>
      <c r="J19" s="157">
        <v>0.0002925925925925926</v>
      </c>
      <c r="K19" s="157">
        <f t="shared" si="1"/>
        <v>0.0006244212962962963</v>
      </c>
      <c r="M19" s="50"/>
    </row>
    <row r="20" spans="1:13" s="5" customFormat="1" ht="19.5" customHeight="1">
      <c r="A20" s="111">
        <v>12</v>
      </c>
      <c r="B20" s="182">
        <v>49</v>
      </c>
      <c r="C20" s="183" t="s">
        <v>56</v>
      </c>
      <c r="D20" s="184" t="s">
        <v>31</v>
      </c>
      <c r="E20" s="182">
        <v>1983</v>
      </c>
      <c r="F20" s="99">
        <v>0.00039236111111111107</v>
      </c>
      <c r="G20" s="99">
        <v>0.0004711805555555556</v>
      </c>
      <c r="H20" s="99">
        <f t="shared" si="0"/>
        <v>0.0008635416666666666</v>
      </c>
      <c r="I20" s="157">
        <v>0.0003438657407407408</v>
      </c>
      <c r="J20" s="157">
        <v>0.0002899305555555556</v>
      </c>
      <c r="K20" s="157">
        <f t="shared" si="1"/>
        <v>0.0006337962962962964</v>
      </c>
      <c r="M20" s="50"/>
    </row>
    <row r="21" spans="1:13" s="5" customFormat="1" ht="19.5" customHeight="1">
      <c r="A21" s="111">
        <v>13</v>
      </c>
      <c r="B21" s="182">
        <v>87</v>
      </c>
      <c r="C21" s="183" t="s">
        <v>50</v>
      </c>
      <c r="D21" s="184" t="s">
        <v>84</v>
      </c>
      <c r="E21" s="182">
        <v>1984</v>
      </c>
      <c r="F21" s="99">
        <v>0.00040092592592592594</v>
      </c>
      <c r="G21" s="99">
        <v>0.0003730324074074074</v>
      </c>
      <c r="H21" s="99">
        <f t="shared" si="0"/>
        <v>0.0007739583333333333</v>
      </c>
      <c r="I21" s="157">
        <v>0.0003812499999999999</v>
      </c>
      <c r="J21" s="157">
        <v>0.0003006944444444444</v>
      </c>
      <c r="K21" s="157">
        <f t="shared" si="1"/>
        <v>0.0006819444444444443</v>
      </c>
      <c r="M21" s="44"/>
    </row>
    <row r="22" spans="1:13" s="5" customFormat="1" ht="19.5" customHeight="1">
      <c r="A22" s="111">
        <v>14</v>
      </c>
      <c r="B22" s="182">
        <v>91</v>
      </c>
      <c r="C22" s="183" t="s">
        <v>86</v>
      </c>
      <c r="D22" s="182" t="s">
        <v>29</v>
      </c>
      <c r="E22" s="182">
        <v>1993</v>
      </c>
      <c r="F22" s="99">
        <v>0.0004246527777777777</v>
      </c>
      <c r="G22" s="99">
        <v>0.00046099537037037035</v>
      </c>
      <c r="H22" s="99">
        <f t="shared" si="0"/>
        <v>0.000885648148148148</v>
      </c>
      <c r="I22" s="157">
        <v>0.00040324074074074085</v>
      </c>
      <c r="J22" s="157">
        <v>0.00037638888888888894</v>
      </c>
      <c r="K22" s="157">
        <f t="shared" si="1"/>
        <v>0.0007796296296296298</v>
      </c>
      <c r="M22" s="50"/>
    </row>
    <row r="23" spans="1:13" s="5" customFormat="1" ht="19.5" customHeight="1">
      <c r="A23" s="111">
        <v>15</v>
      </c>
      <c r="B23" s="182">
        <v>28</v>
      </c>
      <c r="C23" s="183" t="s">
        <v>87</v>
      </c>
      <c r="D23" s="184" t="s">
        <v>77</v>
      </c>
      <c r="E23" s="182">
        <v>1988</v>
      </c>
      <c r="F23" s="99">
        <v>0.0003679398148148148</v>
      </c>
      <c r="G23" s="99">
        <v>0.00040231481481481477</v>
      </c>
      <c r="H23" s="99">
        <f t="shared" si="0"/>
        <v>0.0007702546296296296</v>
      </c>
      <c r="I23" s="99"/>
      <c r="J23" s="99" t="s">
        <v>61</v>
      </c>
      <c r="K23" s="99" t="s">
        <v>61</v>
      </c>
      <c r="M23" s="50"/>
    </row>
    <row r="24" spans="1:11" ht="18.75" customHeight="1">
      <c r="A24" s="111">
        <v>16</v>
      </c>
      <c r="B24" s="182">
        <v>85</v>
      </c>
      <c r="C24" s="183" t="s">
        <v>45</v>
      </c>
      <c r="D24" s="184" t="s">
        <v>30</v>
      </c>
      <c r="E24" s="182">
        <v>1980</v>
      </c>
      <c r="F24" s="99">
        <v>0.0004309027777777777</v>
      </c>
      <c r="G24" s="99">
        <v>0.0004806712962962963</v>
      </c>
      <c r="H24" s="99">
        <f t="shared" si="0"/>
        <v>0.000911574074074074</v>
      </c>
      <c r="I24" s="99"/>
      <c r="J24" s="99" t="s">
        <v>61</v>
      </c>
      <c r="K24" s="99" t="s">
        <v>61</v>
      </c>
    </row>
    <row r="25" s="5" customFormat="1" ht="19.5" customHeight="1">
      <c r="M25" s="50"/>
    </row>
    <row r="26" spans="1:11" ht="12.75" customHeight="1">
      <c r="A26" s="18"/>
      <c r="B26" s="19"/>
      <c r="C26" s="20"/>
      <c r="D26" s="20"/>
      <c r="E26" s="21"/>
      <c r="F26" s="15"/>
      <c r="G26" s="15"/>
      <c r="H26" s="15"/>
      <c r="I26" s="12"/>
      <c r="J26" s="12"/>
      <c r="K26" s="11"/>
    </row>
    <row r="27" spans="1:5" ht="15.75">
      <c r="A27" s="63" t="s">
        <v>33</v>
      </c>
      <c r="B27" s="65"/>
      <c r="C27" s="64"/>
      <c r="E27" s="63" t="s">
        <v>93</v>
      </c>
    </row>
    <row r="28" spans="1:5" ht="15.75">
      <c r="A28" s="64"/>
      <c r="B28" s="65"/>
      <c r="C28" s="64"/>
      <c r="E28" s="63"/>
    </row>
    <row r="29" spans="1:5" ht="15.75">
      <c r="A29" s="63" t="s">
        <v>34</v>
      </c>
      <c r="B29" s="66"/>
      <c r="C29" s="64"/>
      <c r="E29" s="63" t="s">
        <v>35</v>
      </c>
    </row>
    <row r="30" spans="1:13" ht="12.75">
      <c r="A30" s="6"/>
      <c r="B30" s="4"/>
      <c r="C30"/>
      <c r="D30"/>
      <c r="E30"/>
      <c r="F30"/>
      <c r="G30"/>
      <c r="H30"/>
      <c r="J30" s="7"/>
      <c r="K30" s="7"/>
      <c r="M30"/>
    </row>
  </sheetData>
  <mergeCells count="4">
    <mergeCell ref="A1:K1"/>
    <mergeCell ref="A2:K2"/>
    <mergeCell ref="A4:K4"/>
    <mergeCell ref="A5:K5"/>
  </mergeCells>
  <printOptions horizontalCentered="1"/>
  <pageMargins left="0.7480314960629921" right="0.7480314960629921" top="0.43" bottom="0.38" header="0.52" footer="0.26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44"/>
  <sheetViews>
    <sheetView workbookViewId="0" topLeftCell="A22">
      <selection activeCell="A8" sqref="A8"/>
    </sheetView>
  </sheetViews>
  <sheetFormatPr defaultColWidth="9.00390625" defaultRowHeight="12.75"/>
  <cols>
    <col min="1" max="1" width="5.25390625" style="0" customWidth="1"/>
    <col min="2" max="2" width="7.625" style="0" hidden="1" customWidth="1"/>
    <col min="3" max="3" width="7.625" style="0" customWidth="1"/>
    <col min="4" max="4" width="20.875" style="0" bestFit="1" customWidth="1"/>
    <col min="5" max="5" width="15.75390625" style="0" customWidth="1"/>
    <col min="6" max="6" width="10.00390625" style="0" customWidth="1"/>
    <col min="7" max="7" width="10.75390625" style="0" customWidth="1"/>
    <col min="8" max="17" width="10.00390625" style="0" customWidth="1"/>
  </cols>
  <sheetData>
    <row r="1" spans="1:17" ht="18.75">
      <c r="A1" s="223" t="s">
        <v>76</v>
      </c>
      <c r="B1" s="221"/>
      <c r="C1" s="221"/>
      <c r="D1" s="221"/>
      <c r="E1" s="221"/>
      <c r="F1" s="221"/>
      <c r="G1" s="221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15.75">
      <c r="A2" s="222" t="s">
        <v>94</v>
      </c>
      <c r="B2" s="221"/>
      <c r="C2" s="221"/>
      <c r="D2" s="221"/>
      <c r="E2" s="221"/>
      <c r="F2" s="221"/>
      <c r="G2" s="221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4" spans="1:17" ht="18.75">
      <c r="A4" s="220" t="s">
        <v>36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4"/>
      <c r="O4" s="224"/>
      <c r="P4" s="224"/>
      <c r="Q4" s="224"/>
    </row>
    <row r="5" spans="1:17" ht="18.75">
      <c r="A5" s="220" t="s">
        <v>58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4"/>
      <c r="O5" s="224"/>
      <c r="P5" s="224"/>
      <c r="Q5" s="224"/>
    </row>
    <row r="6" spans="1:16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"/>
      <c r="P7" s="22"/>
    </row>
    <row r="8" spans="1:16" ht="15">
      <c r="A8" s="62" t="s">
        <v>98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4" customFormat="1" ht="12.75" customHeight="1">
      <c r="A9" s="62"/>
      <c r="B9" s="1"/>
      <c r="C9" s="23"/>
      <c r="D9" s="54"/>
      <c r="E9" s="54"/>
      <c r="F9" s="21"/>
      <c r="G9" s="226" t="s">
        <v>15</v>
      </c>
      <c r="H9" s="227"/>
      <c r="I9" s="228"/>
      <c r="J9" s="229" t="s">
        <v>19</v>
      </c>
      <c r="K9" s="230"/>
      <c r="L9" s="231"/>
      <c r="M9" s="55"/>
      <c r="N9" s="55"/>
      <c r="O9" s="56"/>
      <c r="P9" s="45"/>
    </row>
    <row r="10" spans="1:16" s="89" customFormat="1" ht="17.25" customHeight="1">
      <c r="A10" s="85" t="s">
        <v>6</v>
      </c>
      <c r="B10" s="85"/>
      <c r="C10" s="85" t="s">
        <v>59</v>
      </c>
      <c r="D10" s="85" t="s">
        <v>0</v>
      </c>
      <c r="E10" s="85" t="s">
        <v>26</v>
      </c>
      <c r="F10" s="85" t="s">
        <v>8</v>
      </c>
      <c r="G10" s="85" t="s">
        <v>22</v>
      </c>
      <c r="H10" s="85" t="s">
        <v>23</v>
      </c>
      <c r="I10" s="86" t="s">
        <v>18</v>
      </c>
      <c r="J10" s="85" t="s">
        <v>22</v>
      </c>
      <c r="K10" s="85" t="s">
        <v>23</v>
      </c>
      <c r="L10" s="86" t="s">
        <v>18</v>
      </c>
      <c r="M10" s="85" t="s">
        <v>73</v>
      </c>
      <c r="N10" s="85" t="s">
        <v>9</v>
      </c>
      <c r="O10" s="87" t="s">
        <v>10</v>
      </c>
      <c r="P10" s="88" t="s">
        <v>24</v>
      </c>
    </row>
    <row r="11" spans="1:17" s="5" customFormat="1" ht="17.25" customHeight="1">
      <c r="A11" s="96">
        <v>1</v>
      </c>
      <c r="B11" s="96"/>
      <c r="C11" s="206">
        <v>86</v>
      </c>
      <c r="D11" s="207" t="s">
        <v>48</v>
      </c>
      <c r="E11" s="206" t="s">
        <v>28</v>
      </c>
      <c r="F11" s="206">
        <v>1987</v>
      </c>
      <c r="G11" s="186">
        <v>0.00027395833333333336</v>
      </c>
      <c r="H11" s="186">
        <v>0.00023078703703703705</v>
      </c>
      <c r="I11" s="186">
        <f aca="true" t="shared" si="0" ref="I11:I34">SUM(G11:H11)</f>
        <v>0.0005047453703703705</v>
      </c>
      <c r="J11" s="186">
        <v>0.00020150462962962963</v>
      </c>
      <c r="K11" s="186">
        <v>0.00022245370370370369</v>
      </c>
      <c r="L11" s="186">
        <f aca="true" t="shared" si="1" ref="L11:L24">SUM(J11:K11)</f>
        <v>0.0004239583333333333</v>
      </c>
      <c r="M11" s="186">
        <v>0.00044004629629629634</v>
      </c>
      <c r="N11" s="158">
        <v>0.0003674768518518518</v>
      </c>
      <c r="O11" s="158">
        <v>0.0003819444444444444</v>
      </c>
      <c r="P11" s="101" t="s">
        <v>21</v>
      </c>
      <c r="Q11" s="150"/>
    </row>
    <row r="12" spans="1:17" s="5" customFormat="1" ht="17.25" customHeight="1">
      <c r="A12" s="96">
        <v>2</v>
      </c>
      <c r="B12" s="96"/>
      <c r="C12" s="206">
        <v>47</v>
      </c>
      <c r="D12" s="207" t="s">
        <v>51</v>
      </c>
      <c r="E12" s="208" t="s">
        <v>28</v>
      </c>
      <c r="F12" s="206">
        <v>1985</v>
      </c>
      <c r="G12" s="186">
        <v>0.00029398148148148144</v>
      </c>
      <c r="H12" s="186">
        <v>0.00027800925925925926</v>
      </c>
      <c r="I12" s="186">
        <f t="shared" si="0"/>
        <v>0.0005719907407407407</v>
      </c>
      <c r="J12" s="203">
        <v>0.0002637731481481481</v>
      </c>
      <c r="K12" s="203">
        <v>0.00024293981481481484</v>
      </c>
      <c r="L12" s="203">
        <f t="shared" si="1"/>
        <v>0.0005067129629629629</v>
      </c>
      <c r="M12" s="186">
        <v>0.0003787037037037037</v>
      </c>
      <c r="N12" s="158">
        <v>0.0007278935185185186</v>
      </c>
      <c r="O12" s="158" t="s">
        <v>61</v>
      </c>
      <c r="P12" s="101" t="s">
        <v>25</v>
      </c>
      <c r="Q12" s="150"/>
    </row>
    <row r="13" spans="1:17" s="5" customFormat="1" ht="17.25" customHeight="1">
      <c r="A13" s="96">
        <v>3</v>
      </c>
      <c r="B13" s="96"/>
      <c r="C13" s="206">
        <v>41</v>
      </c>
      <c r="D13" s="207" t="s">
        <v>41</v>
      </c>
      <c r="E13" s="208" t="s">
        <v>31</v>
      </c>
      <c r="F13" s="206">
        <v>1982</v>
      </c>
      <c r="G13" s="186">
        <v>0.000359837962962963</v>
      </c>
      <c r="H13" s="186">
        <v>0.00025694444444444446</v>
      </c>
      <c r="I13" s="186">
        <f t="shared" si="0"/>
        <v>0.0006167824074074075</v>
      </c>
      <c r="J13" s="203">
        <v>0.0002210648148148148</v>
      </c>
      <c r="K13" s="203">
        <v>0.00028182870370370373</v>
      </c>
      <c r="L13" s="203">
        <f t="shared" si="1"/>
        <v>0.0005028935185185185</v>
      </c>
      <c r="M13" s="186">
        <v>0.00045914351851851856</v>
      </c>
      <c r="N13" s="158" t="s">
        <v>61</v>
      </c>
      <c r="O13" s="158">
        <v>0.0003884259259259259</v>
      </c>
      <c r="P13" s="101" t="s">
        <v>25</v>
      </c>
      <c r="Q13" s="150"/>
    </row>
    <row r="14" spans="1:17" s="5" customFormat="1" ht="17.25" customHeight="1" thickBot="1">
      <c r="A14" s="96">
        <v>4</v>
      </c>
      <c r="B14" s="96"/>
      <c r="C14" s="206">
        <v>12</v>
      </c>
      <c r="D14" s="207" t="s">
        <v>37</v>
      </c>
      <c r="E14" s="208" t="s">
        <v>28</v>
      </c>
      <c r="F14" s="206">
        <v>1984</v>
      </c>
      <c r="G14" s="186">
        <v>0.00031944444444444446</v>
      </c>
      <c r="H14" s="186">
        <v>0.0003283564814814815</v>
      </c>
      <c r="I14" s="186">
        <f t="shared" si="0"/>
        <v>0.000647800925925926</v>
      </c>
      <c r="J14" s="203">
        <v>0.00024236111111111114</v>
      </c>
      <c r="K14" s="203">
        <v>0.00023796296296296293</v>
      </c>
      <c r="L14" s="203">
        <f t="shared" si="1"/>
        <v>0.0004803240740740741</v>
      </c>
      <c r="M14" s="186">
        <v>0.0003966435185185185</v>
      </c>
      <c r="N14" s="204" t="s">
        <v>61</v>
      </c>
      <c r="O14" s="205">
        <v>0.00039247685185185186</v>
      </c>
      <c r="P14" s="162" t="s">
        <v>25</v>
      </c>
      <c r="Q14" s="150"/>
    </row>
    <row r="15" spans="1:17" s="5" customFormat="1" ht="17.25" customHeight="1">
      <c r="A15" s="90">
        <v>5</v>
      </c>
      <c r="B15" s="90"/>
      <c r="C15" s="209">
        <v>84</v>
      </c>
      <c r="D15" s="210" t="s">
        <v>49</v>
      </c>
      <c r="E15" s="209" t="s">
        <v>29</v>
      </c>
      <c r="F15" s="209">
        <v>1988</v>
      </c>
      <c r="G15" s="200">
        <v>0.00038877314814814824</v>
      </c>
      <c r="H15" s="200">
        <v>0.00029108796296296294</v>
      </c>
      <c r="I15" s="200">
        <f t="shared" si="0"/>
        <v>0.0006798611111111111</v>
      </c>
      <c r="J15" s="201">
        <v>0.0002603009259259259</v>
      </c>
      <c r="K15" s="201">
        <v>0.00025243055555555555</v>
      </c>
      <c r="L15" s="201">
        <f t="shared" si="1"/>
        <v>0.0005127314814814814</v>
      </c>
      <c r="M15" s="99">
        <v>0.0004017361111111111</v>
      </c>
      <c r="N15" s="106"/>
      <c r="O15" s="106"/>
      <c r="P15" s="102"/>
      <c r="Q15" s="150"/>
    </row>
    <row r="16" spans="1:17" s="5" customFormat="1" ht="17.25" customHeight="1">
      <c r="A16" s="96">
        <v>6</v>
      </c>
      <c r="B16" s="96"/>
      <c r="C16" s="209">
        <v>70</v>
      </c>
      <c r="D16" s="210" t="s">
        <v>85</v>
      </c>
      <c r="E16" s="209" t="s">
        <v>20</v>
      </c>
      <c r="F16" s="209">
        <v>1990</v>
      </c>
      <c r="G16" s="200">
        <v>0.0003416666666666667</v>
      </c>
      <c r="H16" s="200">
        <v>0.00042372685185185184</v>
      </c>
      <c r="I16" s="200">
        <f t="shared" si="0"/>
        <v>0.0007653935185185185</v>
      </c>
      <c r="J16" s="201">
        <v>0.0002962962962962963</v>
      </c>
      <c r="K16" s="201">
        <v>0.00023518518518518517</v>
      </c>
      <c r="L16" s="201">
        <f t="shared" si="1"/>
        <v>0.0005314814814814815</v>
      </c>
      <c r="M16" s="99">
        <v>0.0005568287037037037</v>
      </c>
      <c r="N16" s="106"/>
      <c r="O16" s="106"/>
      <c r="P16" s="102"/>
      <c r="Q16" s="150"/>
    </row>
    <row r="17" spans="1:17" s="5" customFormat="1" ht="17.25" customHeight="1">
      <c r="A17" s="96">
        <v>7</v>
      </c>
      <c r="B17" s="96"/>
      <c r="C17" s="209">
        <v>64</v>
      </c>
      <c r="D17" s="210" t="s">
        <v>42</v>
      </c>
      <c r="E17" s="209" t="s">
        <v>28</v>
      </c>
      <c r="F17" s="209">
        <v>1983</v>
      </c>
      <c r="G17" s="200">
        <v>0.00035949074074074073</v>
      </c>
      <c r="H17" s="200">
        <v>0.00034490740740740743</v>
      </c>
      <c r="I17" s="200">
        <f t="shared" si="0"/>
        <v>0.0007043981481481482</v>
      </c>
      <c r="J17" s="201">
        <v>0.00027569444444444446</v>
      </c>
      <c r="K17" s="201">
        <v>0.00029375</v>
      </c>
      <c r="L17" s="201">
        <f t="shared" si="1"/>
        <v>0.0005694444444444445</v>
      </c>
      <c r="M17" s="99" t="s">
        <v>61</v>
      </c>
      <c r="N17" s="106"/>
      <c r="O17" s="106"/>
      <c r="P17" s="102"/>
      <c r="Q17" s="150"/>
    </row>
    <row r="18" spans="1:17" s="5" customFormat="1" ht="17.25" customHeight="1" thickBot="1">
      <c r="A18" s="155">
        <v>8</v>
      </c>
      <c r="B18" s="155"/>
      <c r="C18" s="211">
        <v>60</v>
      </c>
      <c r="D18" s="212" t="s">
        <v>38</v>
      </c>
      <c r="E18" s="213" t="s">
        <v>20</v>
      </c>
      <c r="F18" s="211">
        <v>1977</v>
      </c>
      <c r="G18" s="202">
        <v>0.0003405092592592593</v>
      </c>
      <c r="H18" s="202">
        <v>0.00031944444444444446</v>
      </c>
      <c r="I18" s="202">
        <f t="shared" si="0"/>
        <v>0.0006599537037037038</v>
      </c>
      <c r="J18" s="202">
        <v>0.0002924768518518518</v>
      </c>
      <c r="K18" s="202">
        <v>0.0003273148148148148</v>
      </c>
      <c r="L18" s="202">
        <f t="shared" si="1"/>
        <v>0.0006197916666666666</v>
      </c>
      <c r="M18" s="156" t="s">
        <v>61</v>
      </c>
      <c r="N18" s="106"/>
      <c r="O18" s="106"/>
      <c r="P18" s="102"/>
      <c r="Q18" s="150"/>
    </row>
    <row r="19" spans="1:17" s="5" customFormat="1" ht="17.25" customHeight="1">
      <c r="A19" s="90">
        <v>9</v>
      </c>
      <c r="B19" s="90"/>
      <c r="C19" s="214">
        <v>65</v>
      </c>
      <c r="D19" s="215" t="s">
        <v>92</v>
      </c>
      <c r="E19" s="216" t="s">
        <v>28</v>
      </c>
      <c r="F19" s="214">
        <v>1981</v>
      </c>
      <c r="G19" s="95">
        <v>0.00040266203703703704</v>
      </c>
      <c r="H19" s="95">
        <v>0.0004056712962962963</v>
      </c>
      <c r="I19" s="95">
        <f t="shared" si="0"/>
        <v>0.0008083333333333333</v>
      </c>
      <c r="J19" s="190">
        <v>0.00028854166666666666</v>
      </c>
      <c r="K19" s="190">
        <v>0.00026643518518518515</v>
      </c>
      <c r="L19" s="190">
        <f t="shared" si="1"/>
        <v>0.0005549768518518519</v>
      </c>
      <c r="M19" s="152"/>
      <c r="N19" s="152"/>
      <c r="O19" s="153"/>
      <c r="P19" s="102"/>
      <c r="Q19" s="150"/>
    </row>
    <row r="20" spans="1:17" s="5" customFormat="1" ht="17.25" customHeight="1">
      <c r="A20" s="96">
        <v>10</v>
      </c>
      <c r="B20" s="96"/>
      <c r="C20" s="217">
        <v>62</v>
      </c>
      <c r="D20" s="218" t="s">
        <v>54</v>
      </c>
      <c r="E20" s="217" t="s">
        <v>28</v>
      </c>
      <c r="F20" s="217">
        <v>1993</v>
      </c>
      <c r="G20" s="99">
        <v>0.0003733796296296296</v>
      </c>
      <c r="H20" s="99">
        <v>0.00035208333333333337</v>
      </c>
      <c r="I20" s="99">
        <f t="shared" si="0"/>
        <v>0.0007254629629629629</v>
      </c>
      <c r="J20" s="157">
        <v>0.00026805555555555556</v>
      </c>
      <c r="K20" s="157">
        <v>0.0002962962962962963</v>
      </c>
      <c r="L20" s="157">
        <f t="shared" si="1"/>
        <v>0.0005643518518518519</v>
      </c>
      <c r="M20" s="152"/>
      <c r="N20" s="152"/>
      <c r="O20" s="153"/>
      <c r="P20" s="102"/>
      <c r="Q20" s="150"/>
    </row>
    <row r="21" spans="1:17" s="5" customFormat="1" ht="17.25" customHeight="1">
      <c r="A21" s="96">
        <v>11</v>
      </c>
      <c r="B21" s="96"/>
      <c r="C21" s="217">
        <v>79</v>
      </c>
      <c r="D21" s="218" t="s">
        <v>47</v>
      </c>
      <c r="E21" s="219" t="s">
        <v>28</v>
      </c>
      <c r="F21" s="217">
        <v>1985</v>
      </c>
      <c r="G21" s="99">
        <v>0.000446875</v>
      </c>
      <c r="H21" s="99">
        <v>0.00034756944444444446</v>
      </c>
      <c r="I21" s="99">
        <f t="shared" si="0"/>
        <v>0.0007944444444444444</v>
      </c>
      <c r="J21" s="157">
        <v>0.00033182870370370376</v>
      </c>
      <c r="K21" s="157">
        <v>0.0002925925925925926</v>
      </c>
      <c r="L21" s="157">
        <f t="shared" si="1"/>
        <v>0.0006244212962962963</v>
      </c>
      <c r="M21" s="152"/>
      <c r="N21" s="152"/>
      <c r="O21" s="153"/>
      <c r="P21" s="102"/>
      <c r="Q21" s="150"/>
    </row>
    <row r="22" spans="1:17" s="5" customFormat="1" ht="17.25" customHeight="1">
      <c r="A22" s="96">
        <v>12</v>
      </c>
      <c r="B22" s="96"/>
      <c r="C22" s="217">
        <v>49</v>
      </c>
      <c r="D22" s="218" t="s">
        <v>56</v>
      </c>
      <c r="E22" s="219" t="s">
        <v>31</v>
      </c>
      <c r="F22" s="217">
        <v>1983</v>
      </c>
      <c r="G22" s="99">
        <v>0.00039236111111111107</v>
      </c>
      <c r="H22" s="99">
        <v>0.0004711805555555556</v>
      </c>
      <c r="I22" s="99">
        <f t="shared" si="0"/>
        <v>0.0008635416666666666</v>
      </c>
      <c r="J22" s="157">
        <v>0.0003438657407407408</v>
      </c>
      <c r="K22" s="157">
        <v>0.0002899305555555556</v>
      </c>
      <c r="L22" s="157">
        <f t="shared" si="1"/>
        <v>0.0006337962962962964</v>
      </c>
      <c r="M22" s="152"/>
      <c r="N22" s="152"/>
      <c r="O22" s="153"/>
      <c r="P22" s="102"/>
      <c r="Q22" s="150"/>
    </row>
    <row r="23" spans="1:17" s="5" customFormat="1" ht="17.25" customHeight="1">
      <c r="A23" s="96">
        <v>13</v>
      </c>
      <c r="B23" s="96"/>
      <c r="C23" s="217">
        <v>87</v>
      </c>
      <c r="D23" s="218" t="s">
        <v>50</v>
      </c>
      <c r="E23" s="219" t="s">
        <v>84</v>
      </c>
      <c r="F23" s="217">
        <v>1984</v>
      </c>
      <c r="G23" s="99">
        <v>0.00040092592592592594</v>
      </c>
      <c r="H23" s="99">
        <v>0.0003730324074074074</v>
      </c>
      <c r="I23" s="99">
        <f t="shared" si="0"/>
        <v>0.0007739583333333333</v>
      </c>
      <c r="J23" s="157">
        <v>0.0003812499999999999</v>
      </c>
      <c r="K23" s="157">
        <v>0.0003006944444444444</v>
      </c>
      <c r="L23" s="157">
        <f t="shared" si="1"/>
        <v>0.0006819444444444443</v>
      </c>
      <c r="M23" s="152"/>
      <c r="N23" s="152"/>
      <c r="O23" s="153"/>
      <c r="P23" s="102"/>
      <c r="Q23" s="150"/>
    </row>
    <row r="24" spans="1:17" s="5" customFormat="1" ht="17.25" customHeight="1">
      <c r="A24" s="96">
        <v>14</v>
      </c>
      <c r="B24" s="96"/>
      <c r="C24" s="217">
        <v>91</v>
      </c>
      <c r="D24" s="218" t="s">
        <v>86</v>
      </c>
      <c r="E24" s="217" t="s">
        <v>29</v>
      </c>
      <c r="F24" s="217">
        <v>1993</v>
      </c>
      <c r="G24" s="99">
        <v>0.0004246527777777777</v>
      </c>
      <c r="H24" s="99">
        <v>0.00046099537037037035</v>
      </c>
      <c r="I24" s="99">
        <f t="shared" si="0"/>
        <v>0.000885648148148148</v>
      </c>
      <c r="J24" s="157">
        <v>0.00040324074074074085</v>
      </c>
      <c r="K24" s="157">
        <v>0.00037638888888888894</v>
      </c>
      <c r="L24" s="157">
        <f t="shared" si="1"/>
        <v>0.0007796296296296298</v>
      </c>
      <c r="M24" s="152"/>
      <c r="N24" s="152"/>
      <c r="O24" s="153"/>
      <c r="P24" s="102"/>
      <c r="Q24" s="150"/>
    </row>
    <row r="25" spans="1:17" s="5" customFormat="1" ht="17.25" customHeight="1">
      <c r="A25" s="96">
        <v>15</v>
      </c>
      <c r="B25" s="96"/>
      <c r="C25" s="217">
        <v>28</v>
      </c>
      <c r="D25" s="218" t="s">
        <v>87</v>
      </c>
      <c r="E25" s="219" t="s">
        <v>77</v>
      </c>
      <c r="F25" s="217">
        <v>1988</v>
      </c>
      <c r="G25" s="99">
        <v>0.0003679398148148148</v>
      </c>
      <c r="H25" s="99">
        <v>0.00040231481481481477</v>
      </c>
      <c r="I25" s="99">
        <f t="shared" si="0"/>
        <v>0.0007702546296296296</v>
      </c>
      <c r="J25" s="99"/>
      <c r="K25" s="99" t="s">
        <v>61</v>
      </c>
      <c r="L25" s="99" t="s">
        <v>61</v>
      </c>
      <c r="M25" s="152"/>
      <c r="N25" s="152"/>
      <c r="O25" s="153"/>
      <c r="P25" s="102"/>
      <c r="Q25" s="150"/>
    </row>
    <row r="26" spans="1:17" s="5" customFormat="1" ht="17.25" customHeight="1">
      <c r="A26" s="96">
        <v>16</v>
      </c>
      <c r="B26" s="96"/>
      <c r="C26" s="217">
        <v>85</v>
      </c>
      <c r="D26" s="218" t="s">
        <v>45</v>
      </c>
      <c r="E26" s="219" t="s">
        <v>30</v>
      </c>
      <c r="F26" s="217">
        <v>1980</v>
      </c>
      <c r="G26" s="99">
        <v>0.0004309027777777777</v>
      </c>
      <c r="H26" s="99">
        <v>0.0004806712962962963</v>
      </c>
      <c r="I26" s="99">
        <f t="shared" si="0"/>
        <v>0.000911574074074074</v>
      </c>
      <c r="J26" s="99"/>
      <c r="K26" s="99" t="s">
        <v>61</v>
      </c>
      <c r="L26" s="99" t="s">
        <v>61</v>
      </c>
      <c r="M26" s="152"/>
      <c r="N26" s="152"/>
      <c r="O26" s="153"/>
      <c r="P26" s="102"/>
      <c r="Q26" s="150"/>
    </row>
    <row r="27" spans="1:18" s="109" customFormat="1" ht="17.25" customHeight="1">
      <c r="A27" s="90">
        <v>17</v>
      </c>
      <c r="B27" s="94">
        <v>20</v>
      </c>
      <c r="C27" s="214">
        <v>38</v>
      </c>
      <c r="D27" s="215" t="s">
        <v>46</v>
      </c>
      <c r="E27" s="216" t="s">
        <v>20</v>
      </c>
      <c r="F27" s="214">
        <v>1987</v>
      </c>
      <c r="G27" s="95">
        <v>0.0005254629629629629</v>
      </c>
      <c r="H27" s="95">
        <v>0.0005788194444444444</v>
      </c>
      <c r="I27" s="99">
        <f t="shared" si="0"/>
        <v>0.0011042824074074073</v>
      </c>
      <c r="J27" s="107"/>
      <c r="K27" s="151"/>
      <c r="L27" s="151"/>
      <c r="M27" s="107"/>
      <c r="N27" s="152"/>
      <c r="O27" s="152"/>
      <c r="P27" s="153"/>
      <c r="Q27" s="102"/>
      <c r="R27" s="150"/>
    </row>
    <row r="28" spans="1:18" s="109" customFormat="1" ht="17.25" customHeight="1">
      <c r="A28" s="96">
        <v>18</v>
      </c>
      <c r="B28" s="97">
        <v>1</v>
      </c>
      <c r="C28" s="217">
        <v>67</v>
      </c>
      <c r="D28" s="218" t="s">
        <v>52</v>
      </c>
      <c r="E28" s="217" t="s">
        <v>28</v>
      </c>
      <c r="F28" s="217">
        <v>1992</v>
      </c>
      <c r="G28" s="99">
        <v>0.0005207175925925926</v>
      </c>
      <c r="H28" s="99">
        <v>0.0005844907407407408</v>
      </c>
      <c r="I28" s="99">
        <f t="shared" si="0"/>
        <v>0.0011052083333333335</v>
      </c>
      <c r="J28" s="107"/>
      <c r="K28" s="151"/>
      <c r="L28" s="151"/>
      <c r="M28" s="107"/>
      <c r="N28" s="152"/>
      <c r="O28" s="152"/>
      <c r="P28" s="153"/>
      <c r="Q28" s="102"/>
      <c r="R28" s="150"/>
    </row>
    <row r="29" spans="1:18" s="109" customFormat="1" ht="17.25" customHeight="1">
      <c r="A29" s="96">
        <v>19</v>
      </c>
      <c r="B29" s="97">
        <v>14</v>
      </c>
      <c r="C29" s="217">
        <v>93</v>
      </c>
      <c r="D29" s="218" t="s">
        <v>89</v>
      </c>
      <c r="E29" s="219" t="s">
        <v>90</v>
      </c>
      <c r="F29" s="217">
        <v>1981</v>
      </c>
      <c r="G29" s="99">
        <v>0.0005342592592592593</v>
      </c>
      <c r="H29" s="99">
        <v>0.0006018518518518519</v>
      </c>
      <c r="I29" s="99">
        <f t="shared" si="0"/>
        <v>0.0011361111111111112</v>
      </c>
      <c r="J29" s="107"/>
      <c r="K29" s="151"/>
      <c r="L29" s="151"/>
      <c r="M29" s="107"/>
      <c r="N29" s="152"/>
      <c r="O29" s="152"/>
      <c r="P29" s="153"/>
      <c r="Q29" s="102"/>
      <c r="R29" s="150"/>
    </row>
    <row r="30" spans="1:17" s="109" customFormat="1" ht="17.25" customHeight="1">
      <c r="A30" s="96">
        <v>20</v>
      </c>
      <c r="B30" s="97">
        <v>8</v>
      </c>
      <c r="C30" s="217">
        <v>23</v>
      </c>
      <c r="D30" s="218" t="s">
        <v>43</v>
      </c>
      <c r="E30" s="219" t="s">
        <v>44</v>
      </c>
      <c r="F30" s="217">
        <v>1975</v>
      </c>
      <c r="G30" s="99">
        <v>0.0005012731481481482</v>
      </c>
      <c r="H30" s="99">
        <v>0.0006421296296296295</v>
      </c>
      <c r="I30" s="99">
        <f t="shared" si="0"/>
        <v>0.0011434027777777777</v>
      </c>
      <c r="J30" s="107"/>
      <c r="K30" s="150"/>
      <c r="L30" s="150"/>
      <c r="M30" s="150"/>
      <c r="N30" s="150"/>
      <c r="O30" s="150"/>
      <c r="P30" s="150"/>
      <c r="Q30" s="150"/>
    </row>
    <row r="31" spans="1:18" s="109" customFormat="1" ht="17.25" customHeight="1">
      <c r="A31" s="96">
        <v>21</v>
      </c>
      <c r="B31" s="97">
        <v>10</v>
      </c>
      <c r="C31" s="217">
        <v>68</v>
      </c>
      <c r="D31" s="218" t="s">
        <v>81</v>
      </c>
      <c r="E31" s="219" t="s">
        <v>80</v>
      </c>
      <c r="F31" s="217">
        <v>1992</v>
      </c>
      <c r="G31" s="99">
        <v>0.0006980324074074075</v>
      </c>
      <c r="H31" s="99">
        <v>0.0006993055555555554</v>
      </c>
      <c r="I31" s="99">
        <f t="shared" si="0"/>
        <v>0.001397337962962963</v>
      </c>
      <c r="J31" s="107"/>
      <c r="K31" s="151"/>
      <c r="L31" s="151"/>
      <c r="M31" s="107"/>
      <c r="N31" s="152"/>
      <c r="O31" s="152"/>
      <c r="P31" s="153"/>
      <c r="Q31" s="102"/>
      <c r="R31" s="150"/>
    </row>
    <row r="32" spans="1:18" s="109" customFormat="1" ht="17.25" customHeight="1">
      <c r="A32" s="96">
        <v>22</v>
      </c>
      <c r="B32" s="97">
        <v>5</v>
      </c>
      <c r="C32" s="217">
        <v>98</v>
      </c>
      <c r="D32" s="218" t="s">
        <v>39</v>
      </c>
      <c r="E32" s="219" t="s">
        <v>77</v>
      </c>
      <c r="F32" s="217">
        <v>1986</v>
      </c>
      <c r="G32" s="99">
        <v>0.0010217592592592594</v>
      </c>
      <c r="H32" s="99">
        <v>0.0007339120370370369</v>
      </c>
      <c r="I32" s="99">
        <f t="shared" si="0"/>
        <v>0.0017556712962962964</v>
      </c>
      <c r="J32" s="107"/>
      <c r="K32" s="151"/>
      <c r="L32" s="151"/>
      <c r="M32" s="107"/>
      <c r="N32" s="152"/>
      <c r="O32" s="152"/>
      <c r="P32" s="153"/>
      <c r="Q32" s="102"/>
      <c r="R32" s="150"/>
    </row>
    <row r="33" spans="1:18" s="109" customFormat="1" ht="17.25" customHeight="1">
      <c r="A33" s="96">
        <v>23</v>
      </c>
      <c r="B33" s="97">
        <v>2</v>
      </c>
      <c r="C33" s="217">
        <v>61</v>
      </c>
      <c r="D33" s="218" t="s">
        <v>82</v>
      </c>
      <c r="E33" s="219" t="s">
        <v>80</v>
      </c>
      <c r="F33" s="217">
        <v>1986</v>
      </c>
      <c r="G33" s="99">
        <v>0.0008089120370370371</v>
      </c>
      <c r="H33" s="99">
        <v>0.0010831018518518518</v>
      </c>
      <c r="I33" s="99">
        <f t="shared" si="0"/>
        <v>0.0018920138888888888</v>
      </c>
      <c r="J33" s="107"/>
      <c r="K33" s="151"/>
      <c r="L33" s="151"/>
      <c r="M33" s="107"/>
      <c r="N33" s="152"/>
      <c r="O33" s="152"/>
      <c r="P33" s="153"/>
      <c r="Q33" s="102"/>
      <c r="R33" s="150"/>
    </row>
    <row r="34" spans="1:18" s="109" customFormat="1" ht="17.25" customHeight="1">
      <c r="A34" s="96">
        <v>24</v>
      </c>
      <c r="B34" s="97">
        <v>7</v>
      </c>
      <c r="C34" s="217">
        <v>29</v>
      </c>
      <c r="D34" s="218" t="s">
        <v>78</v>
      </c>
      <c r="E34" s="219" t="s">
        <v>29</v>
      </c>
      <c r="F34" s="217">
        <v>1991</v>
      </c>
      <c r="G34" s="99">
        <v>0.0012738425925925927</v>
      </c>
      <c r="H34" s="99">
        <v>0.0012900462962962963</v>
      </c>
      <c r="I34" s="99">
        <f t="shared" si="0"/>
        <v>0.002563888888888889</v>
      </c>
      <c r="J34" s="107"/>
      <c r="K34" s="150"/>
      <c r="L34" s="150"/>
      <c r="M34" s="150"/>
      <c r="N34" s="150"/>
      <c r="O34" s="150"/>
      <c r="P34" s="150"/>
      <c r="Q34" s="150"/>
      <c r="R34" s="150"/>
    </row>
    <row r="35" spans="1:18" s="110" customFormat="1" ht="17.25" customHeight="1">
      <c r="A35" s="96">
        <v>25</v>
      </c>
      <c r="B35" s="97">
        <v>21</v>
      </c>
      <c r="C35" s="217">
        <v>83</v>
      </c>
      <c r="D35" s="218" t="s">
        <v>40</v>
      </c>
      <c r="E35" s="219" t="s">
        <v>29</v>
      </c>
      <c r="F35" s="217">
        <v>1982</v>
      </c>
      <c r="G35" s="99" t="s">
        <v>61</v>
      </c>
      <c r="H35" s="99"/>
      <c r="I35" s="99" t="str">
        <f>G35</f>
        <v>срыв</v>
      </c>
      <c r="J35" s="107"/>
      <c r="K35" s="154"/>
      <c r="L35" s="154"/>
      <c r="M35" s="154"/>
      <c r="N35" s="154"/>
      <c r="O35" s="154"/>
      <c r="P35" s="154"/>
      <c r="Q35" s="154"/>
      <c r="R35" s="154"/>
    </row>
    <row r="36" spans="1:18" s="110" customFormat="1" ht="17.25" customHeight="1">
      <c r="A36" s="96">
        <v>26</v>
      </c>
      <c r="B36" s="97"/>
      <c r="C36" s="217">
        <v>48</v>
      </c>
      <c r="D36" s="218" t="s">
        <v>79</v>
      </c>
      <c r="E36" s="219" t="s">
        <v>80</v>
      </c>
      <c r="F36" s="217">
        <v>1992</v>
      </c>
      <c r="G36" s="99" t="s">
        <v>61</v>
      </c>
      <c r="H36" s="99"/>
      <c r="I36" s="99" t="str">
        <f>G36</f>
        <v>срыв</v>
      </c>
      <c r="J36" s="107"/>
      <c r="K36" s="154"/>
      <c r="L36" s="154"/>
      <c r="M36" s="154"/>
      <c r="N36" s="154"/>
      <c r="O36" s="154"/>
      <c r="P36" s="154"/>
      <c r="Q36" s="154"/>
      <c r="R36" s="154"/>
    </row>
    <row r="37" spans="1:18" s="110" customFormat="1" ht="17.25" customHeight="1">
      <c r="A37" s="96">
        <v>27</v>
      </c>
      <c r="B37" s="97"/>
      <c r="C37" s="217">
        <v>76</v>
      </c>
      <c r="D37" s="218" t="s">
        <v>55</v>
      </c>
      <c r="E37" s="219" t="s">
        <v>84</v>
      </c>
      <c r="F37" s="217">
        <v>1986</v>
      </c>
      <c r="G37" s="99" t="s">
        <v>61</v>
      </c>
      <c r="H37" s="99"/>
      <c r="I37" s="99" t="s">
        <v>61</v>
      </c>
      <c r="J37" s="107"/>
      <c r="K37" s="154"/>
      <c r="L37" s="154"/>
      <c r="M37" s="154"/>
      <c r="N37" s="154"/>
      <c r="O37" s="154"/>
      <c r="P37" s="154"/>
      <c r="Q37" s="154"/>
      <c r="R37" s="154"/>
    </row>
    <row r="38" spans="1:18" s="110" customFormat="1" ht="17.25" customHeight="1">
      <c r="A38" s="96">
        <v>28</v>
      </c>
      <c r="B38" s="97"/>
      <c r="C38" s="217">
        <v>74</v>
      </c>
      <c r="D38" s="218" t="s">
        <v>88</v>
      </c>
      <c r="E38" s="219" t="s">
        <v>20</v>
      </c>
      <c r="F38" s="217">
        <v>1978</v>
      </c>
      <c r="G38" s="99" t="s">
        <v>61</v>
      </c>
      <c r="H38" s="99"/>
      <c r="I38" s="99" t="s">
        <v>61</v>
      </c>
      <c r="J38" s="107"/>
      <c r="K38" s="154"/>
      <c r="L38" s="154"/>
      <c r="M38" s="154"/>
      <c r="N38" s="154"/>
      <c r="O38" s="154"/>
      <c r="P38" s="154"/>
      <c r="Q38" s="154"/>
      <c r="R38" s="154"/>
    </row>
    <row r="39" spans="1:18" s="110" customFormat="1" ht="17.25" customHeight="1">
      <c r="A39" s="96">
        <v>29</v>
      </c>
      <c r="B39" s="97"/>
      <c r="C39" s="217">
        <v>95</v>
      </c>
      <c r="D39" s="218" t="s">
        <v>83</v>
      </c>
      <c r="E39" s="217" t="s">
        <v>28</v>
      </c>
      <c r="F39" s="217">
        <v>1989</v>
      </c>
      <c r="G39" s="186" t="s">
        <v>62</v>
      </c>
      <c r="H39" s="99"/>
      <c r="I39" s="99" t="s">
        <v>62</v>
      </c>
      <c r="J39" s="107"/>
      <c r="K39" s="154"/>
      <c r="L39" s="154"/>
      <c r="M39" s="154"/>
      <c r="N39" s="154"/>
      <c r="O39" s="154"/>
      <c r="P39" s="154"/>
      <c r="Q39" s="154"/>
      <c r="R39" s="154"/>
    </row>
    <row r="40" spans="1:18" s="110" customFormat="1" ht="17.25" customHeight="1">
      <c r="A40" s="101">
        <v>30</v>
      </c>
      <c r="B40" s="97">
        <v>26</v>
      </c>
      <c r="C40" s="217">
        <v>19</v>
      </c>
      <c r="D40" s="218" t="s">
        <v>91</v>
      </c>
      <c r="E40" s="219" t="s">
        <v>20</v>
      </c>
      <c r="F40" s="217">
        <v>1986</v>
      </c>
      <c r="G40" s="186" t="s">
        <v>62</v>
      </c>
      <c r="H40" s="99"/>
      <c r="I40" s="99" t="s">
        <v>62</v>
      </c>
      <c r="J40" s="107"/>
      <c r="K40" s="154"/>
      <c r="L40" s="154"/>
      <c r="M40" s="154"/>
      <c r="N40" s="154"/>
      <c r="O40" s="154"/>
      <c r="P40" s="154"/>
      <c r="Q40" s="154"/>
      <c r="R40" s="154"/>
    </row>
    <row r="41" spans="1:10" ht="12.75">
      <c r="A41" s="102"/>
      <c r="B41" s="103"/>
      <c r="C41" s="104"/>
      <c r="D41" s="105"/>
      <c r="E41" s="105"/>
      <c r="F41" s="104"/>
      <c r="H41" s="106"/>
      <c r="I41" s="106"/>
      <c r="J41" s="107"/>
    </row>
    <row r="42" spans="1:7" ht="15.75">
      <c r="A42" s="159" t="s">
        <v>33</v>
      </c>
      <c r="B42" s="102"/>
      <c r="C42" s="160"/>
      <c r="D42" s="102"/>
      <c r="E42" s="154"/>
      <c r="F42" s="159" t="s">
        <v>93</v>
      </c>
      <c r="G42" s="63"/>
    </row>
    <row r="43" spans="1:7" ht="15.75">
      <c r="A43" s="102"/>
      <c r="B43" s="102"/>
      <c r="C43" s="160"/>
      <c r="D43" s="102"/>
      <c r="E43" s="154"/>
      <c r="F43" s="159"/>
      <c r="G43" s="63"/>
    </row>
    <row r="44" spans="1:7" ht="15.75">
      <c r="A44" s="159" t="s">
        <v>34</v>
      </c>
      <c r="B44" s="102"/>
      <c r="C44" s="161"/>
      <c r="D44" s="102"/>
      <c r="E44" s="154"/>
      <c r="F44" s="159" t="s">
        <v>35</v>
      </c>
      <c r="G44" s="63"/>
    </row>
  </sheetData>
  <mergeCells count="7">
    <mergeCell ref="A1:Q1"/>
    <mergeCell ref="A2:Q2"/>
    <mergeCell ref="A7:N7"/>
    <mergeCell ref="G9:I9"/>
    <mergeCell ref="J9:L9"/>
    <mergeCell ref="A4:Q4"/>
    <mergeCell ref="A5:Q5"/>
  </mergeCells>
  <printOptions horizontalCentered="1"/>
  <pageMargins left="0.7480314960629921" right="0.7480314960629921" top="0.4" bottom="0.19" header="0.4" footer="0.275590551181102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31"/>
  <sheetViews>
    <sheetView zoomScale="85" zoomScaleNormal="85" workbookViewId="0" topLeftCell="E1">
      <selection activeCell="R21" sqref="R21"/>
    </sheetView>
  </sheetViews>
  <sheetFormatPr defaultColWidth="9.00390625" defaultRowHeight="12.75"/>
  <cols>
    <col min="1" max="1" width="5.125" style="7" customWidth="1"/>
    <col min="2" max="2" width="21.375" style="37" bestFit="1" customWidth="1"/>
    <col min="3" max="3" width="13.375" style="38" customWidth="1"/>
    <col min="4" max="4" width="9.25390625" style="36" customWidth="1"/>
    <col min="5" max="5" width="24.125" style="31" customWidth="1"/>
    <col min="6" max="6" width="13.00390625" style="12" customWidth="1"/>
    <col min="7" max="7" width="11.75390625" style="27" customWidth="1"/>
    <col min="8" max="8" width="21.875" style="42" customWidth="1"/>
    <col min="9" max="9" width="21.625" style="38" customWidth="1"/>
    <col min="10" max="10" width="20.875" style="36" customWidth="1"/>
    <col min="11" max="11" width="14.625" style="17" customWidth="1"/>
    <col min="12" max="12" width="11.625" style="38" customWidth="1"/>
    <col min="13" max="13" width="12.875" style="39" customWidth="1"/>
    <col min="14" max="16384" width="9.125" style="9" customWidth="1"/>
  </cols>
  <sheetData>
    <row r="1" spans="1:13" ht="18.75">
      <c r="A1" s="223" t="s">
        <v>76</v>
      </c>
      <c r="B1" s="224"/>
      <c r="C1" s="224"/>
      <c r="D1" s="224"/>
      <c r="E1" s="224"/>
      <c r="F1" s="224"/>
      <c r="G1" s="224"/>
      <c r="H1" s="224"/>
      <c r="I1" s="224"/>
      <c r="J1" s="224"/>
      <c r="K1" s="9"/>
      <c r="L1" s="9"/>
      <c r="M1" s="9"/>
    </row>
    <row r="2" spans="1:13" ht="15.75">
      <c r="A2" s="222" t="s">
        <v>95</v>
      </c>
      <c r="B2" s="224"/>
      <c r="C2" s="224"/>
      <c r="D2" s="224"/>
      <c r="E2" s="224"/>
      <c r="F2" s="224"/>
      <c r="G2" s="224"/>
      <c r="H2" s="224"/>
      <c r="I2" s="224"/>
      <c r="J2" s="224"/>
      <c r="K2" s="9"/>
      <c r="L2" s="9"/>
      <c r="M2" s="9"/>
    </row>
    <row r="4" spans="1:13" ht="15">
      <c r="A4" s="232" t="s">
        <v>5</v>
      </c>
      <c r="B4" s="233"/>
      <c r="C4" s="233"/>
      <c r="D4" s="233"/>
      <c r="E4" s="233"/>
      <c r="F4" s="233"/>
      <c r="G4" s="233"/>
      <c r="H4" s="233"/>
      <c r="I4" s="233"/>
      <c r="J4" s="233"/>
      <c r="K4" s="4"/>
      <c r="L4" s="4"/>
      <c r="M4" s="4"/>
    </row>
    <row r="5" spans="1:13" s="24" customFormat="1" ht="15.75">
      <c r="A5" s="234" t="s">
        <v>53</v>
      </c>
      <c r="B5" s="235"/>
      <c r="C5" s="235"/>
      <c r="D5" s="235"/>
      <c r="E5" s="235"/>
      <c r="F5" s="235"/>
      <c r="G5" s="235"/>
      <c r="H5" s="235"/>
      <c r="I5" s="235"/>
      <c r="J5" s="235"/>
      <c r="K5" s="3"/>
      <c r="L5" s="3"/>
      <c r="M5" s="3"/>
    </row>
    <row r="6" spans="1:13" s="24" customFormat="1" ht="27.75" customHeight="1">
      <c r="A6" s="62" t="s">
        <v>96</v>
      </c>
      <c r="B6" s="25"/>
      <c r="C6" s="26"/>
      <c r="D6" s="36"/>
      <c r="E6" s="28"/>
      <c r="F6" s="29"/>
      <c r="G6" s="27"/>
      <c r="H6" s="4"/>
      <c r="I6" s="26"/>
      <c r="J6" s="36"/>
      <c r="K6" s="23"/>
      <c r="L6" s="26"/>
      <c r="M6" s="30"/>
    </row>
    <row r="7" spans="1:13" s="144" customFormat="1" ht="24.75" customHeight="1">
      <c r="A7" s="137"/>
      <c r="B7" s="138" t="s">
        <v>67</v>
      </c>
      <c r="C7" s="139" t="s">
        <v>4</v>
      </c>
      <c r="D7" s="140"/>
      <c r="E7" s="141" t="s">
        <v>68</v>
      </c>
      <c r="F7" s="142" t="s">
        <v>4</v>
      </c>
      <c r="G7" s="140"/>
      <c r="H7" s="141" t="s">
        <v>10</v>
      </c>
      <c r="I7" s="142" t="s">
        <v>4</v>
      </c>
      <c r="J7" s="142" t="s">
        <v>6</v>
      </c>
      <c r="K7" s="195" t="s">
        <v>97</v>
      </c>
      <c r="L7" s="196" t="s">
        <v>16</v>
      </c>
      <c r="M7" s="143" t="s">
        <v>18</v>
      </c>
    </row>
    <row r="8" spans="1:19" ht="24.75" customHeight="1">
      <c r="A8" s="43" t="s">
        <v>11</v>
      </c>
      <c r="B8" s="183" t="s">
        <v>48</v>
      </c>
      <c r="C8" s="198">
        <f>M8</f>
        <v>0.00044004629629629634</v>
      </c>
      <c r="D8" s="117"/>
      <c r="E8" s="121"/>
      <c r="F8" s="122"/>
      <c r="G8" s="120"/>
      <c r="H8" s="123"/>
      <c r="I8" s="122"/>
      <c r="J8" s="143"/>
      <c r="K8" s="185">
        <v>0.00021284722222222224</v>
      </c>
      <c r="L8" s="185">
        <v>0.00022719907407407408</v>
      </c>
      <c r="M8" s="185">
        <f>SUM(K8:L8)</f>
        <v>0.00044004629629629634</v>
      </c>
      <c r="N8" s="168"/>
      <c r="O8" s="168"/>
      <c r="P8" s="169"/>
      <c r="Q8" s="170"/>
      <c r="R8" s="170"/>
      <c r="S8" s="170"/>
    </row>
    <row r="9" spans="1:19" ht="24.75" customHeight="1">
      <c r="A9" s="35"/>
      <c r="B9" s="124"/>
      <c r="C9" s="122"/>
      <c r="D9" s="117"/>
      <c r="E9" s="118"/>
      <c r="F9" s="122"/>
      <c r="G9" s="120"/>
      <c r="H9" s="125"/>
      <c r="I9" s="126"/>
      <c r="J9" s="117"/>
      <c r="K9" s="106"/>
      <c r="L9" s="106"/>
      <c r="M9" s="107"/>
      <c r="N9" s="168"/>
      <c r="O9" s="168"/>
      <c r="P9" s="169"/>
      <c r="Q9" s="170"/>
      <c r="R9" s="170"/>
      <c r="S9" s="170"/>
    </row>
    <row r="10" spans="1:19" ht="24.75" customHeight="1" thickBot="1">
      <c r="A10" s="113">
        <v>8</v>
      </c>
      <c r="B10" s="192" t="s">
        <v>38</v>
      </c>
      <c r="C10" s="100" t="str">
        <f>M10</f>
        <v>срыв</v>
      </c>
      <c r="D10" s="117"/>
      <c r="E10" s="118"/>
      <c r="F10" s="118"/>
      <c r="G10" s="118"/>
      <c r="H10" s="118"/>
      <c r="I10" s="118"/>
      <c r="J10" s="117"/>
      <c r="K10" s="185" t="s">
        <v>61</v>
      </c>
      <c r="L10" s="185"/>
      <c r="M10" s="185" t="s">
        <v>61</v>
      </c>
      <c r="N10" s="199" t="s">
        <v>97</v>
      </c>
      <c r="O10" s="199" t="s">
        <v>16</v>
      </c>
      <c r="P10" s="199" t="s">
        <v>18</v>
      </c>
      <c r="Q10" s="170"/>
      <c r="R10" s="170"/>
      <c r="S10" s="170"/>
    </row>
    <row r="11" spans="2:19" ht="24.75" customHeight="1">
      <c r="B11" s="127"/>
      <c r="C11" s="126"/>
      <c r="D11" s="128">
        <v>1</v>
      </c>
      <c r="E11" s="183" t="s">
        <v>48</v>
      </c>
      <c r="F11" s="188">
        <f>P11</f>
        <v>0.0003674768518518518</v>
      </c>
      <c r="G11" s="120"/>
      <c r="H11" s="118"/>
      <c r="I11" s="122"/>
      <c r="J11" s="117"/>
      <c r="K11" s="106"/>
      <c r="L11" s="106"/>
      <c r="M11" s="107"/>
      <c r="N11" s="171">
        <v>0.00015266203703703703</v>
      </c>
      <c r="O11" s="171">
        <v>0.0002148148148148148</v>
      </c>
      <c r="P11" s="171">
        <f>SUM(N11:O11)</f>
        <v>0.0003674768518518518</v>
      </c>
      <c r="Q11" s="170"/>
      <c r="R11" s="170"/>
      <c r="S11" s="170"/>
    </row>
    <row r="12" spans="2:19" ht="24.75" customHeight="1">
      <c r="B12" s="127"/>
      <c r="C12" s="126"/>
      <c r="D12" s="117"/>
      <c r="E12" s="129"/>
      <c r="F12" s="107"/>
      <c r="G12" s="120"/>
      <c r="H12" s="183" t="s">
        <v>41</v>
      </c>
      <c r="I12" s="112">
        <f>S12</f>
        <v>0.0003884259259259259</v>
      </c>
      <c r="J12" s="117" t="s">
        <v>71</v>
      </c>
      <c r="K12" s="106"/>
      <c r="L12" s="106"/>
      <c r="M12" s="107"/>
      <c r="N12" s="168"/>
      <c r="O12" s="168"/>
      <c r="P12" s="169"/>
      <c r="Q12" s="171">
        <v>0.00018472222222222222</v>
      </c>
      <c r="R12" s="171">
        <v>0.0002037037037037037</v>
      </c>
      <c r="S12" s="171">
        <f>SUM(Q12:R12)</f>
        <v>0.0003884259259259259</v>
      </c>
    </row>
    <row r="13" spans="1:19" ht="24.75" customHeight="1">
      <c r="A13" s="35"/>
      <c r="B13" s="127"/>
      <c r="C13" s="116"/>
      <c r="D13" s="128">
        <v>4</v>
      </c>
      <c r="E13" s="183" t="s">
        <v>41</v>
      </c>
      <c r="F13" s="99" t="str">
        <f>P13</f>
        <v>срыв</v>
      </c>
      <c r="G13" s="120" t="s">
        <v>65</v>
      </c>
      <c r="H13" s="125"/>
      <c r="I13" s="126"/>
      <c r="J13" s="117"/>
      <c r="K13" s="106"/>
      <c r="L13" s="106"/>
      <c r="M13" s="107"/>
      <c r="N13" s="171"/>
      <c r="O13" s="171" t="s">
        <v>61</v>
      </c>
      <c r="P13" s="171" t="s">
        <v>61</v>
      </c>
      <c r="Q13" s="168"/>
      <c r="R13" s="168"/>
      <c r="S13" s="169"/>
    </row>
    <row r="14" spans="1:19" ht="24.75" customHeight="1">
      <c r="A14" s="43" t="s">
        <v>12</v>
      </c>
      <c r="B14" s="183" t="s">
        <v>51</v>
      </c>
      <c r="C14" s="198">
        <f>M14</f>
        <v>0.0003787037037037037</v>
      </c>
      <c r="D14" s="117"/>
      <c r="E14" s="121"/>
      <c r="F14" s="121"/>
      <c r="G14" s="121"/>
      <c r="H14" s="183" t="s">
        <v>37</v>
      </c>
      <c r="I14" s="112">
        <f>S14</f>
        <v>0.00039247685185185186</v>
      </c>
      <c r="J14" s="117" t="s">
        <v>72</v>
      </c>
      <c r="K14" s="185">
        <v>0.0001634259259259259</v>
      </c>
      <c r="L14" s="185">
        <v>0.00021527777777777778</v>
      </c>
      <c r="M14" s="185">
        <f>SUM(K14:L14)</f>
        <v>0.0003787037037037037</v>
      </c>
      <c r="N14" s="168"/>
      <c r="O14" s="168"/>
      <c r="P14" s="169"/>
      <c r="Q14" s="171">
        <v>0.00020219907407407404</v>
      </c>
      <c r="R14" s="171">
        <v>0.0001902777777777778</v>
      </c>
      <c r="S14" s="171">
        <f>SUM(Q14:R14)</f>
        <v>0.00039247685185185186</v>
      </c>
    </row>
    <row r="15" spans="1:19" ht="24.75" customHeight="1">
      <c r="A15" s="35"/>
      <c r="B15" s="98"/>
      <c r="C15" s="130"/>
      <c r="D15" s="117"/>
      <c r="E15" s="118"/>
      <c r="F15" s="122"/>
      <c r="G15" s="53"/>
      <c r="H15" s="131"/>
      <c r="I15" s="132"/>
      <c r="J15" s="117"/>
      <c r="K15" s="106"/>
      <c r="L15" s="106"/>
      <c r="M15" s="107"/>
      <c r="N15" s="168"/>
      <c r="O15" s="168"/>
      <c r="P15" s="169"/>
      <c r="Q15" s="170"/>
      <c r="R15" s="170"/>
      <c r="S15" s="170"/>
    </row>
    <row r="16" spans="1:19" ht="24.75" customHeight="1">
      <c r="A16" s="43" t="s">
        <v>63</v>
      </c>
      <c r="B16" s="183" t="s">
        <v>49</v>
      </c>
      <c r="C16" s="100">
        <f>M16</f>
        <v>0.0004017361111111111</v>
      </c>
      <c r="D16" s="117"/>
      <c r="E16" s="118"/>
      <c r="F16" s="122"/>
      <c r="G16" s="120"/>
      <c r="H16" s="118"/>
      <c r="I16" s="122"/>
      <c r="J16" s="143"/>
      <c r="K16" s="185">
        <v>0.00023240740740740738</v>
      </c>
      <c r="L16" s="185">
        <v>0.00016932870370370374</v>
      </c>
      <c r="M16" s="185">
        <f>SUM(K16:L16)</f>
        <v>0.0004017361111111111</v>
      </c>
      <c r="N16" s="168"/>
      <c r="O16" s="168"/>
      <c r="P16" s="169"/>
      <c r="Q16" s="170"/>
      <c r="R16" s="170"/>
      <c r="S16" s="170"/>
    </row>
    <row r="17" spans="2:19" ht="41.25" customHeight="1">
      <c r="B17" s="127"/>
      <c r="C17" s="126"/>
      <c r="D17" s="117"/>
      <c r="E17" s="121"/>
      <c r="F17" s="119"/>
      <c r="G17" s="120"/>
      <c r="H17" s="121"/>
      <c r="I17" s="119"/>
      <c r="J17" s="145"/>
      <c r="K17" s="106"/>
      <c r="L17" s="106"/>
      <c r="M17" s="107"/>
      <c r="N17" s="168"/>
      <c r="O17" s="168"/>
      <c r="P17" s="169"/>
      <c r="Q17" s="170"/>
      <c r="R17" s="170"/>
      <c r="S17" s="170"/>
    </row>
    <row r="18" spans="1:19" ht="12.75" hidden="1">
      <c r="A18"/>
      <c r="B18" s="133"/>
      <c r="C18" s="134"/>
      <c r="D18" s="135"/>
      <c r="E18" s="133"/>
      <c r="F18" s="134"/>
      <c r="G18" s="197"/>
      <c r="H18" s="133"/>
      <c r="I18" s="134"/>
      <c r="J18" s="135"/>
      <c r="K18" s="106"/>
      <c r="L18" s="106"/>
      <c r="M18" s="107"/>
      <c r="N18" s="168"/>
      <c r="O18" s="168"/>
      <c r="P18" s="169"/>
      <c r="Q18" s="170"/>
      <c r="R18" s="170"/>
      <c r="S18" s="170"/>
    </row>
    <row r="19" spans="1:19" ht="28.5" customHeight="1">
      <c r="A19" s="43" t="s">
        <v>13</v>
      </c>
      <c r="B19" s="183" t="s">
        <v>37</v>
      </c>
      <c r="C19" s="198">
        <f>M19</f>
        <v>0.0003966435185185185</v>
      </c>
      <c r="D19" s="117"/>
      <c r="E19" s="121"/>
      <c r="F19" s="122"/>
      <c r="G19" s="120"/>
      <c r="H19" s="121"/>
      <c r="I19" s="122"/>
      <c r="J19" s="135"/>
      <c r="K19" s="185">
        <v>0.00018368055555555556</v>
      </c>
      <c r="L19" s="185">
        <v>0.00021296296296296295</v>
      </c>
      <c r="M19" s="185">
        <f>SUM(K19:L19)</f>
        <v>0.0003966435185185185</v>
      </c>
      <c r="N19" s="168"/>
      <c r="O19" s="168"/>
      <c r="P19" s="169"/>
      <c r="Q19" s="40"/>
      <c r="R19" s="40"/>
      <c r="S19" s="40"/>
    </row>
    <row r="20" spans="1:19" ht="28.5" customHeight="1">
      <c r="A20" s="35"/>
      <c r="B20" s="124"/>
      <c r="C20" s="122"/>
      <c r="D20" s="117"/>
      <c r="E20" s="118"/>
      <c r="F20" s="122"/>
      <c r="G20" s="120"/>
      <c r="H20" s="125"/>
      <c r="I20" s="126"/>
      <c r="J20" s="135"/>
      <c r="K20" s="106"/>
      <c r="L20" s="106"/>
      <c r="M20" s="107"/>
      <c r="N20" s="168"/>
      <c r="O20" s="168"/>
      <c r="P20" s="169"/>
      <c r="Q20" s="40"/>
      <c r="R20" s="40"/>
      <c r="S20" s="40"/>
    </row>
    <row r="21" spans="1:19" ht="28.5" customHeight="1">
      <c r="A21" s="113">
        <v>7</v>
      </c>
      <c r="B21" s="183" t="s">
        <v>42</v>
      </c>
      <c r="C21" s="100" t="str">
        <f>M21</f>
        <v>срыв</v>
      </c>
      <c r="D21" s="117"/>
      <c r="E21" s="118"/>
      <c r="F21" s="118"/>
      <c r="G21" s="118"/>
      <c r="H21" s="183" t="s">
        <v>48</v>
      </c>
      <c r="I21" s="112">
        <f>S21</f>
        <v>0.0003819444444444444</v>
      </c>
      <c r="J21" s="117" t="s">
        <v>70</v>
      </c>
      <c r="K21" s="185" t="s">
        <v>61</v>
      </c>
      <c r="L21" s="185">
        <v>0.00021180555555555555</v>
      </c>
      <c r="M21" s="185" t="s">
        <v>61</v>
      </c>
      <c r="N21" s="168"/>
      <c r="O21" s="168"/>
      <c r="P21" s="169"/>
      <c r="Q21" s="171">
        <v>0.0002037037037037037</v>
      </c>
      <c r="R21" s="171">
        <v>0.00017824074074074075</v>
      </c>
      <c r="S21" s="171">
        <f>SUM(Q21:R21)</f>
        <v>0.0003819444444444444</v>
      </c>
    </row>
    <row r="22" spans="2:19" ht="28.5" customHeight="1">
      <c r="B22" s="127"/>
      <c r="C22" s="126"/>
      <c r="D22" s="128">
        <v>2</v>
      </c>
      <c r="E22" s="183" t="s">
        <v>51</v>
      </c>
      <c r="F22" s="99">
        <f>P22</f>
        <v>0.0007278935185185186</v>
      </c>
      <c r="G22" s="120" t="s">
        <v>66</v>
      </c>
      <c r="H22" s="118"/>
      <c r="I22" s="122"/>
      <c r="J22" s="117"/>
      <c r="K22" s="106"/>
      <c r="L22" s="106"/>
      <c r="M22" s="107"/>
      <c r="N22" s="171">
        <v>0.0003929398148148149</v>
      </c>
      <c r="O22" s="171">
        <v>0.0003349537037037037</v>
      </c>
      <c r="P22" s="171">
        <f>SUM(N22:O22)</f>
        <v>0.0007278935185185186</v>
      </c>
      <c r="Q22" s="168"/>
      <c r="R22" s="168"/>
      <c r="S22" s="169"/>
    </row>
    <row r="23" spans="2:19" ht="28.5" customHeight="1">
      <c r="B23" s="127"/>
      <c r="C23" s="126"/>
      <c r="D23" s="117"/>
      <c r="E23" s="118"/>
      <c r="F23" s="122"/>
      <c r="G23" s="120"/>
      <c r="H23" s="183" t="s">
        <v>51</v>
      </c>
      <c r="I23" s="112" t="str">
        <f>S23</f>
        <v>срыв</v>
      </c>
      <c r="J23" s="117" t="s">
        <v>69</v>
      </c>
      <c r="K23" s="106"/>
      <c r="L23" s="106"/>
      <c r="M23" s="107"/>
      <c r="N23" s="168"/>
      <c r="O23" s="168"/>
      <c r="P23" s="169"/>
      <c r="Q23" s="171" t="s">
        <v>61</v>
      </c>
      <c r="R23" s="171"/>
      <c r="S23" s="171" t="s">
        <v>61</v>
      </c>
    </row>
    <row r="24" spans="2:19" ht="28.5" customHeight="1">
      <c r="B24" s="127"/>
      <c r="C24" s="126"/>
      <c r="D24" s="128">
        <v>3</v>
      </c>
      <c r="E24" s="183" t="s">
        <v>37</v>
      </c>
      <c r="F24" s="100" t="str">
        <f>P24</f>
        <v>срыв</v>
      </c>
      <c r="G24" s="120"/>
      <c r="H24" s="118"/>
      <c r="I24" s="122"/>
      <c r="J24" s="117"/>
      <c r="K24" s="106"/>
      <c r="L24" s="106"/>
      <c r="M24" s="107"/>
      <c r="N24" s="171"/>
      <c r="O24" s="171" t="s">
        <v>61</v>
      </c>
      <c r="P24" s="171" t="s">
        <v>61</v>
      </c>
      <c r="Q24" s="170"/>
      <c r="R24" s="170"/>
      <c r="S24" s="170"/>
    </row>
    <row r="25" spans="1:19" ht="28.5" customHeight="1">
      <c r="A25" s="43" t="s">
        <v>14</v>
      </c>
      <c r="B25" s="183" t="s">
        <v>41</v>
      </c>
      <c r="C25" s="198">
        <f>M25</f>
        <v>0.00045914351851851856</v>
      </c>
      <c r="D25" s="117"/>
      <c r="E25" s="121"/>
      <c r="F25" s="121"/>
      <c r="G25" s="121"/>
      <c r="H25" s="121"/>
      <c r="I25" s="121"/>
      <c r="J25" s="117"/>
      <c r="K25" s="185">
        <v>0.0002199074074074074</v>
      </c>
      <c r="L25" s="185">
        <v>0.00023923611111111115</v>
      </c>
      <c r="M25" s="185">
        <f>SUM(K25:L25)</f>
        <v>0.00045914351851851856</v>
      </c>
      <c r="N25" s="168"/>
      <c r="O25" s="168"/>
      <c r="P25" s="169"/>
      <c r="Q25" s="170"/>
      <c r="R25" s="170"/>
      <c r="S25" s="170"/>
    </row>
    <row r="26" spans="1:19" ht="28.5" customHeight="1">
      <c r="A26" s="35"/>
      <c r="B26" s="127"/>
      <c r="C26" s="122"/>
      <c r="D26" s="117"/>
      <c r="E26" s="136"/>
      <c r="F26" s="136"/>
      <c r="G26" s="53"/>
      <c r="H26" s="6"/>
      <c r="I26" s="6"/>
      <c r="J26" s="117"/>
      <c r="K26" s="106"/>
      <c r="L26" s="106"/>
      <c r="M26" s="107"/>
      <c r="N26" s="168"/>
      <c r="O26" s="168"/>
      <c r="P26" s="169"/>
      <c r="Q26" s="170"/>
      <c r="R26" s="170"/>
      <c r="S26" s="170"/>
    </row>
    <row r="27" spans="1:19" ht="28.5" customHeight="1">
      <c r="A27" s="43" t="s">
        <v>64</v>
      </c>
      <c r="B27" s="183" t="s">
        <v>85</v>
      </c>
      <c r="C27" s="100">
        <f>M27</f>
        <v>0.0005568287037037037</v>
      </c>
      <c r="D27" s="117"/>
      <c r="E27" s="118"/>
      <c r="F27" s="122"/>
      <c r="G27" s="120"/>
      <c r="H27" s="123"/>
      <c r="I27" s="122"/>
      <c r="J27" s="117"/>
      <c r="K27" s="185">
        <v>0.00033530092592592596</v>
      </c>
      <c r="L27" s="185">
        <v>0.00022152777777777777</v>
      </c>
      <c r="M27" s="185">
        <f>SUM(K27:L27)</f>
        <v>0.0005568287037037037</v>
      </c>
      <c r="N27" s="168"/>
      <c r="O27" s="168"/>
      <c r="P27" s="169"/>
      <c r="Q27" s="170"/>
      <c r="R27" s="170"/>
      <c r="S27" s="170"/>
    </row>
    <row r="28" spans="5:13" ht="37.5" customHeight="1">
      <c r="E28" s="52"/>
      <c r="F28" s="29"/>
      <c r="H28" s="32"/>
      <c r="I28" s="41"/>
      <c r="K28" s="15"/>
      <c r="L28" s="33"/>
      <c r="M28" s="34"/>
    </row>
    <row r="29" spans="1:9" ht="15">
      <c r="A29" s="146" t="s">
        <v>33</v>
      </c>
      <c r="B29" s="147"/>
      <c r="C29" s="148"/>
      <c r="D29" s="108"/>
      <c r="E29" s="146" t="s">
        <v>93</v>
      </c>
      <c r="I29" s="10"/>
    </row>
    <row r="30" spans="1:5" ht="15">
      <c r="A30" s="148"/>
      <c r="B30" s="147"/>
      <c r="C30" s="148"/>
      <c r="D30" s="108"/>
      <c r="E30" s="146"/>
    </row>
    <row r="31" spans="1:5" ht="15">
      <c r="A31" s="146" t="s">
        <v>34</v>
      </c>
      <c r="B31" s="149"/>
      <c r="C31" s="148"/>
      <c r="D31" s="108"/>
      <c r="E31" s="146" t="s">
        <v>35</v>
      </c>
    </row>
  </sheetData>
  <mergeCells count="4">
    <mergeCell ref="A1:J1"/>
    <mergeCell ref="A2:J2"/>
    <mergeCell ref="A4:J4"/>
    <mergeCell ref="A5:J5"/>
  </mergeCells>
  <printOptions horizontalCentered="1"/>
  <pageMargins left="0.7480314960629921" right="0.7480314960629921" top="0.5" bottom="0.52" header="0.6692913385826772" footer="0.5511811023622047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2009-03-08T12:45:07Z</cp:lastPrinted>
  <dcterms:created xsi:type="dcterms:W3CDTF">2006-01-17T08:20:41Z</dcterms:created>
  <dcterms:modified xsi:type="dcterms:W3CDTF">2009-03-26T05:57:03Z</dcterms:modified>
  <cp:category/>
  <cp:version/>
  <cp:contentType/>
  <cp:contentStatus/>
</cp:coreProperties>
</file>