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0" windowWidth="19020" windowHeight="83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3" i="1"/>
  <c r="L22"/>
  <c r="L21"/>
  <c r="L20"/>
  <c r="L19"/>
  <c r="L18"/>
  <c r="L17"/>
  <c r="L16"/>
  <c r="L15"/>
  <c r="L14"/>
  <c r="L13"/>
  <c r="L12"/>
  <c r="G11" l="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10"/>
</calcChain>
</file>

<file path=xl/sharedStrings.xml><?xml version="1.0" encoding="utf-8"?>
<sst xmlns="http://schemas.openxmlformats.org/spreadsheetml/2006/main" count="102" uniqueCount="74">
  <si>
    <t xml:space="preserve">Финал Кубка России  по ски-альпинизму </t>
  </si>
  <si>
    <t>ИТОГОВЫЙ ПРОТОКОЛ</t>
  </si>
  <si>
    <t>4 мая 2014</t>
  </si>
  <si>
    <t>пос. Терскол, поляна Азау</t>
  </si>
  <si>
    <t>МУЖЧИНЫ</t>
  </si>
  <si>
    <t>Вертикальная гонка 2014</t>
  </si>
  <si>
    <t>Место</t>
  </si>
  <si>
    <t>№ Уч.</t>
  </si>
  <si>
    <t>ФИО</t>
  </si>
  <si>
    <t>Г.р.</t>
  </si>
  <si>
    <t xml:space="preserve">Регион </t>
  </si>
  <si>
    <t>Время</t>
  </si>
  <si>
    <t xml:space="preserve">Шкель Виталий </t>
  </si>
  <si>
    <t xml:space="preserve">Ачабаев Ильяс </t>
  </si>
  <si>
    <t xml:space="preserve">Амангалиев Владимир </t>
  </si>
  <si>
    <t xml:space="preserve">Сотник Максим </t>
  </si>
  <si>
    <t xml:space="preserve">Кульмухаметов Руслан </t>
  </si>
  <si>
    <t xml:space="preserve">Курганов Юрий </t>
  </si>
  <si>
    <t xml:space="preserve">Маткин Сергей </t>
  </si>
  <si>
    <t xml:space="preserve">Ревякин Денис </t>
  </si>
  <si>
    <t xml:space="preserve">Загорский Алексей </t>
  </si>
  <si>
    <t xml:space="preserve">Сибогатов Мирам </t>
  </si>
  <si>
    <t xml:space="preserve">Тонков Алексей </t>
  </si>
  <si>
    <t xml:space="preserve">Виноградов Александр </t>
  </si>
  <si>
    <t xml:space="preserve">Мулькеев Александр </t>
  </si>
  <si>
    <t xml:space="preserve">Когут Евгений </t>
  </si>
  <si>
    <t xml:space="preserve">Бикмухаметов Ильгиз </t>
  </si>
  <si>
    <t xml:space="preserve">Плехов Евгений </t>
  </si>
  <si>
    <t xml:space="preserve">Васильев Антон </t>
  </si>
  <si>
    <t xml:space="preserve">Рыбаков Иван </t>
  </si>
  <si>
    <t xml:space="preserve">Дрюма Филипп </t>
  </si>
  <si>
    <t xml:space="preserve">Дмитриев Дмитрий </t>
  </si>
  <si>
    <t>Батуев Евгений</t>
  </si>
  <si>
    <t xml:space="preserve">Агафонов Александр </t>
  </si>
  <si>
    <t xml:space="preserve">Кушнир Станислав </t>
  </si>
  <si>
    <t>Морозов Даниил</t>
  </si>
  <si>
    <t xml:space="preserve">Осипов Анатолий </t>
  </si>
  <si>
    <t xml:space="preserve">Коробов Александр </t>
  </si>
  <si>
    <t xml:space="preserve">Суслов Дмитрий </t>
  </si>
  <si>
    <t xml:space="preserve">Галичкин Виктор </t>
  </si>
  <si>
    <t xml:space="preserve">Богданович Алексей </t>
  </si>
  <si>
    <t xml:space="preserve">Гноевой Алексей </t>
  </si>
  <si>
    <t xml:space="preserve">Козлов Александр </t>
  </si>
  <si>
    <t>Не стартовали:</t>
  </si>
  <si>
    <t xml:space="preserve">Лапко Александр </t>
  </si>
  <si>
    <t xml:space="preserve">Резниченко Сергей </t>
  </si>
  <si>
    <t xml:space="preserve">Синельников Евгений </t>
  </si>
  <si>
    <t>Не финишировали:</t>
  </si>
  <si>
    <t xml:space="preserve">Иригов Алимбек </t>
  </si>
  <si>
    <t>Самарская область</t>
  </si>
  <si>
    <t>Камчатский край</t>
  </si>
  <si>
    <t>Челябинская область</t>
  </si>
  <si>
    <t>Московская область</t>
  </si>
  <si>
    <t>Москва</t>
  </si>
  <si>
    <t xml:space="preserve">ЦГПиВ     </t>
  </si>
  <si>
    <t>НВВКУ</t>
  </si>
  <si>
    <t xml:space="preserve">ВЧ 31682  </t>
  </si>
  <si>
    <t>ВВ МВД России</t>
  </si>
  <si>
    <t>ВИВК</t>
  </si>
  <si>
    <t>Главный судья</t>
  </si>
  <si>
    <t>Главный секретарь</t>
  </si>
  <si>
    <t>Овчинников А.В. (ВК г.Магнитогорск)</t>
  </si>
  <si>
    <t>Могучая Т.В. (1 кат., г.Санкт-Петербург)</t>
  </si>
  <si>
    <t>Отстав.</t>
  </si>
  <si>
    <t>командный зачёт</t>
  </si>
  <si>
    <t>КБР</t>
  </si>
  <si>
    <t>Приморский край</t>
  </si>
  <si>
    <t>РБ</t>
  </si>
  <si>
    <t>СПБ</t>
  </si>
  <si>
    <t>Архангельская область</t>
  </si>
  <si>
    <t>Московская обл</t>
  </si>
  <si>
    <t>новосибирская область</t>
  </si>
  <si>
    <t>Челябинская обл</t>
  </si>
  <si>
    <t>Ставропольский край</t>
  </si>
</sst>
</file>

<file path=xl/styles.xml><?xml version="1.0" encoding="utf-8"?>
<styleSheet xmlns="http://schemas.openxmlformats.org/spreadsheetml/2006/main">
  <numFmts count="2">
    <numFmt numFmtId="164" formatCode="h:mm:ss.0"/>
    <numFmt numFmtId="165" formatCode="\+h:mm:ss.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2"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16" fillId="3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8" fillId="0" borderId="13" xfId="0" applyFont="1" applyBorder="1"/>
    <xf numFmtId="0" fontId="18" fillId="0" borderId="16" xfId="0" applyFont="1" applyBorder="1"/>
    <xf numFmtId="0" fontId="18" fillId="0" borderId="19" xfId="0" applyFont="1" applyBorder="1"/>
    <xf numFmtId="165" fontId="0" fillId="0" borderId="0" xfId="0" applyNumberFormat="1"/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9" xfId="0" applyBorder="1"/>
    <xf numFmtId="0" fontId="18" fillId="0" borderId="29" xfId="0" applyFont="1" applyBorder="1"/>
    <xf numFmtId="0" fontId="0" fillId="0" borderId="29" xfId="0" applyBorder="1" applyAlignment="1">
      <alignment horizontal="center"/>
    </xf>
    <xf numFmtId="0" fontId="0" fillId="0" borderId="28" xfId="0" applyBorder="1"/>
    <xf numFmtId="0" fontId="20" fillId="0" borderId="0" xfId="41" applyFont="1" applyFill="1" applyBorder="1" applyAlignment="1">
      <alignment vertical="center"/>
    </xf>
    <xf numFmtId="0" fontId="0" fillId="0" borderId="14" xfId="0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4" fontId="16" fillId="0" borderId="13" xfId="0" applyNumberFormat="1" applyFont="1" applyBorder="1"/>
    <xf numFmtId="164" fontId="16" fillId="0" borderId="16" xfId="0" applyNumberFormat="1" applyFont="1" applyBorder="1"/>
    <xf numFmtId="164" fontId="16" fillId="0" borderId="19" xfId="0" applyNumberFormat="1" applyFont="1" applyBorder="1"/>
    <xf numFmtId="0" fontId="0" fillId="0" borderId="13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16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3" borderId="23" xfId="0" applyFill="1" applyBorder="1" applyAlignment="1">
      <alignment horizontal="center"/>
    </xf>
    <xf numFmtId="0" fontId="0" fillId="33" borderId="2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16" fillId="33" borderId="24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22" fillId="34" borderId="31" xfId="0" applyFont="1" applyFill="1" applyBorder="1" applyAlignment="1">
      <alignment vertical="top" wrapText="1"/>
    </xf>
  </cellXfs>
  <cellStyles count="103">
    <cellStyle name="20% - Акцент1" xfId="18" builtinId="30" customBuiltin="1"/>
    <cellStyle name="20% - Акцент1 2" xfId="42"/>
    <cellStyle name="20% - Акцент1 3" xfId="43"/>
    <cellStyle name="20% - Акцент1 4" xfId="44"/>
    <cellStyle name="20% - Акцент1 5" xfId="45"/>
    <cellStyle name="20% - Акцент1 6" xfId="91"/>
    <cellStyle name="20% - Акцент2" xfId="22" builtinId="34" customBuiltin="1"/>
    <cellStyle name="20% - Акцент2 2" xfId="46"/>
    <cellStyle name="20% - Акцент2 3" xfId="47"/>
    <cellStyle name="20% - Акцент2 4" xfId="48"/>
    <cellStyle name="20% - Акцент2 5" xfId="49"/>
    <cellStyle name="20% - Акцент2 6" xfId="93"/>
    <cellStyle name="20% - Акцент3" xfId="26" builtinId="38" customBuiltin="1"/>
    <cellStyle name="20% - Акцент3 2" xfId="50"/>
    <cellStyle name="20% - Акцент3 3" xfId="51"/>
    <cellStyle name="20% - Акцент3 4" xfId="52"/>
    <cellStyle name="20% - Акцент3 5" xfId="53"/>
    <cellStyle name="20% - Акцент3 6" xfId="95"/>
    <cellStyle name="20% - Акцент4" xfId="30" builtinId="42" customBuiltin="1"/>
    <cellStyle name="20% - Акцент4 2" xfId="54"/>
    <cellStyle name="20% - Акцент4 3" xfId="55"/>
    <cellStyle name="20% - Акцент4 4" xfId="56"/>
    <cellStyle name="20% - Акцент4 5" xfId="57"/>
    <cellStyle name="20% - Акцент4 6" xfId="97"/>
    <cellStyle name="20% - Акцент5" xfId="34" builtinId="46" customBuiltin="1"/>
    <cellStyle name="20% - Акцент5 2" xfId="85"/>
    <cellStyle name="20% - Акцент5 3" xfId="99"/>
    <cellStyle name="20% - Акцент6" xfId="38" builtinId="50" customBuiltin="1"/>
    <cellStyle name="20% - Акцент6 2" xfId="87"/>
    <cellStyle name="20% - Акцент6 3" xfId="101"/>
    <cellStyle name="40% - Акцент1" xfId="19" builtinId="31" customBuiltin="1"/>
    <cellStyle name="40% - Акцент1 2" xfId="82"/>
    <cellStyle name="40% - Акцент1 3" xfId="92"/>
    <cellStyle name="40% - Акцент2" xfId="23" builtinId="35" customBuiltin="1"/>
    <cellStyle name="40% - Акцент2 2" xfId="83"/>
    <cellStyle name="40% - Акцент2 3" xfId="94"/>
    <cellStyle name="40% - Акцент3" xfId="27" builtinId="39" customBuiltin="1"/>
    <cellStyle name="40% - Акцент3 2" xfId="58"/>
    <cellStyle name="40% - Акцент3 3" xfId="59"/>
    <cellStyle name="40% - Акцент3 4" xfId="60"/>
    <cellStyle name="40% - Акцент3 5" xfId="61"/>
    <cellStyle name="40% - Акцент3 6" xfId="96"/>
    <cellStyle name="40% - Акцент4" xfId="31" builtinId="43" customBuiltin="1"/>
    <cellStyle name="40% - Акцент4 2" xfId="84"/>
    <cellStyle name="40% - Акцент4 3" xfId="98"/>
    <cellStyle name="40% - Акцент5" xfId="35" builtinId="47" customBuiltin="1"/>
    <cellStyle name="40% - Акцент5 2" xfId="86"/>
    <cellStyle name="40% - Акцент5 3" xfId="100"/>
    <cellStyle name="40% - Акцент6" xfId="39" builtinId="51" customBuiltin="1"/>
    <cellStyle name="40% - Акцент6 2" xfId="88"/>
    <cellStyle name="40% - Акцент6 3" xfId="10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3 2" xfId="62"/>
    <cellStyle name="60% - Акцент3 3" xfId="63"/>
    <cellStyle name="60% - Акцент3 4" xfId="64"/>
    <cellStyle name="60% - Акцент3 5" xfId="65"/>
    <cellStyle name="60% - Акцент4" xfId="32" builtinId="44" customBuiltin="1"/>
    <cellStyle name="60% - Акцент4 2" xfId="66"/>
    <cellStyle name="60% - Акцент4 3" xfId="67"/>
    <cellStyle name="60% - Акцент4 4" xfId="68"/>
    <cellStyle name="60% - Акцент4 5" xfId="69"/>
    <cellStyle name="60% - Акцент5" xfId="36" builtinId="48" customBuiltin="1"/>
    <cellStyle name="60% - Акцент6" xfId="40" builtinId="52" customBuiltin="1"/>
    <cellStyle name="60% - Акцент6 2" xfId="70"/>
    <cellStyle name="60% - Акцент6 3" xfId="71"/>
    <cellStyle name="60% - Акцент6 4" xfId="72"/>
    <cellStyle name="60% - Акцент6 5" xfId="73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74"/>
    <cellStyle name="Обычный 3" xfId="75"/>
    <cellStyle name="Обычный 4" xfId="80"/>
    <cellStyle name="Обычный 5" xfId="89"/>
    <cellStyle name="Обычный 6" xfId="41"/>
    <cellStyle name="Плохой" xfId="7" builtinId="27" customBuiltin="1"/>
    <cellStyle name="Пояснение" xfId="15" builtinId="53" customBuiltin="1"/>
    <cellStyle name="Примечание 2" xfId="76"/>
    <cellStyle name="Примечание 3" xfId="77"/>
    <cellStyle name="Примечание 4" xfId="78"/>
    <cellStyle name="Примечание 5" xfId="79"/>
    <cellStyle name="Примечание 6" xfId="81"/>
    <cellStyle name="Примечание 7" xfId="90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topLeftCell="A8" workbookViewId="0">
      <selection activeCell="L24" sqref="L24"/>
    </sheetView>
  </sheetViews>
  <sheetFormatPr defaultRowHeight="15"/>
  <cols>
    <col min="1" max="1" width="6" customWidth="1"/>
    <col min="2" max="2" width="6.42578125" customWidth="1"/>
    <col min="3" max="3" width="25.42578125" customWidth="1"/>
    <col min="5" max="5" width="20.7109375" customWidth="1"/>
    <col min="7" max="7" width="12.140625" customWidth="1"/>
  </cols>
  <sheetData>
    <row r="1" spans="1:12" ht="18.75">
      <c r="A1" s="37" t="s">
        <v>0</v>
      </c>
      <c r="B1" s="37"/>
      <c r="C1" s="37"/>
      <c r="D1" s="37"/>
      <c r="E1" s="37"/>
      <c r="F1" s="37"/>
      <c r="G1" s="37"/>
    </row>
    <row r="2" spans="1:12" ht="18.75">
      <c r="A2" s="37" t="s">
        <v>5</v>
      </c>
      <c r="B2" s="37"/>
      <c r="C2" s="37"/>
      <c r="D2" s="37"/>
      <c r="E2" s="37"/>
      <c r="F2" s="37"/>
      <c r="G2" s="37"/>
    </row>
    <row r="3" spans="1:12">
      <c r="A3" s="33"/>
      <c r="B3" s="33"/>
      <c r="C3" s="33"/>
      <c r="D3" s="33"/>
      <c r="E3" s="33"/>
      <c r="F3" s="33"/>
    </row>
    <row r="4" spans="1:12">
      <c r="A4" s="40" t="s">
        <v>1</v>
      </c>
      <c r="B4" s="40"/>
      <c r="C4" s="40"/>
      <c r="D4" s="40"/>
      <c r="E4" s="40"/>
      <c r="F4" s="40"/>
      <c r="G4" s="40"/>
    </row>
    <row r="5" spans="1:12" ht="16.5" customHeight="1">
      <c r="A5" s="34" t="s">
        <v>2</v>
      </c>
      <c r="B5" s="35"/>
      <c r="C5" s="32"/>
      <c r="D5" s="32"/>
      <c r="E5" s="38" t="s">
        <v>3</v>
      </c>
      <c r="F5" s="38"/>
      <c r="G5" s="39"/>
    </row>
    <row r="6" spans="1:12" ht="16.5" customHeight="1">
      <c r="A6" s="36" t="s">
        <v>4</v>
      </c>
      <c r="B6" s="36"/>
      <c r="C6" s="36"/>
      <c r="D6" s="36"/>
      <c r="E6" s="36"/>
      <c r="F6" s="36"/>
      <c r="G6" s="36"/>
    </row>
    <row r="7" spans="1:12" ht="9" customHeight="1"/>
    <row r="8" spans="1:12" ht="18.75" customHeight="1" thickBot="1">
      <c r="A8" s="7" t="s">
        <v>6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63</v>
      </c>
      <c r="I8" s="24"/>
    </row>
    <row r="9" spans="1:12" ht="18" thickBot="1">
      <c r="A9" s="8">
        <v>1</v>
      </c>
      <c r="B9" s="9">
        <v>3</v>
      </c>
      <c r="C9" s="14" t="s">
        <v>12</v>
      </c>
      <c r="D9" s="9">
        <v>1975</v>
      </c>
      <c r="E9" s="2" t="s">
        <v>49</v>
      </c>
      <c r="F9" s="28">
        <v>2.6494212962962962E-2</v>
      </c>
      <c r="G9" s="25"/>
      <c r="H9" s="61">
        <v>100</v>
      </c>
    </row>
    <row r="10" spans="1:12" ht="18" thickBot="1">
      <c r="A10" s="10">
        <v>2</v>
      </c>
      <c r="B10" s="11">
        <v>2</v>
      </c>
      <c r="C10" s="15" t="s">
        <v>13</v>
      </c>
      <c r="D10" s="11">
        <v>1975</v>
      </c>
      <c r="E10" s="4" t="s">
        <v>57</v>
      </c>
      <c r="F10" s="29">
        <v>2.8355902777777778E-2</v>
      </c>
      <c r="G10" s="26">
        <f t="shared" ref="G10:G39" si="0">F10-$F$9</f>
        <v>1.861689814814816E-3</v>
      </c>
      <c r="H10" s="61">
        <v>80</v>
      </c>
    </row>
    <row r="11" spans="1:12" ht="18" thickBot="1">
      <c r="A11" s="10">
        <v>3</v>
      </c>
      <c r="B11" s="11">
        <v>399</v>
      </c>
      <c r="C11" s="15" t="s">
        <v>14</v>
      </c>
      <c r="D11" s="11">
        <v>1966</v>
      </c>
      <c r="E11" s="4" t="s">
        <v>50</v>
      </c>
      <c r="F11" s="29">
        <v>2.8823958333333333E-2</v>
      </c>
      <c r="G11" s="26">
        <f t="shared" si="0"/>
        <v>2.3297453703703709E-3</v>
      </c>
      <c r="H11" s="61">
        <v>60</v>
      </c>
      <c r="I11" t="s">
        <v>64</v>
      </c>
    </row>
    <row r="12" spans="1:12" ht="18" thickBot="1">
      <c r="A12" s="10">
        <v>4</v>
      </c>
      <c r="B12" s="11">
        <v>423</v>
      </c>
      <c r="C12" s="15" t="s">
        <v>15</v>
      </c>
      <c r="D12" s="11">
        <v>1986</v>
      </c>
      <c r="E12" s="4" t="s">
        <v>54</v>
      </c>
      <c r="F12" s="29">
        <v>2.9335185185185183E-2</v>
      </c>
      <c r="G12" s="26">
        <f t="shared" si="0"/>
        <v>2.8409722222222204E-3</v>
      </c>
      <c r="H12" s="61">
        <v>50</v>
      </c>
      <c r="I12" t="s">
        <v>49</v>
      </c>
      <c r="L12">
        <f>H9</f>
        <v>100</v>
      </c>
    </row>
    <row r="13" spans="1:12" ht="18" thickBot="1">
      <c r="A13" s="10">
        <v>5</v>
      </c>
      <c r="B13" s="11">
        <v>435</v>
      </c>
      <c r="C13" s="15" t="s">
        <v>16</v>
      </c>
      <c r="D13" s="11">
        <v>1985</v>
      </c>
      <c r="E13" s="4" t="s">
        <v>57</v>
      </c>
      <c r="F13" s="29">
        <v>2.9665856481481484E-2</v>
      </c>
      <c r="G13" s="26">
        <f t="shared" si="0"/>
        <v>3.1716435185185216E-3</v>
      </c>
      <c r="H13" s="61">
        <v>45</v>
      </c>
      <c r="I13" t="s">
        <v>65</v>
      </c>
      <c r="L13">
        <f>H10</f>
        <v>80</v>
      </c>
    </row>
    <row r="14" spans="1:12" ht="18" thickBot="1">
      <c r="A14" s="10">
        <v>6</v>
      </c>
      <c r="B14" s="11">
        <v>438</v>
      </c>
      <c r="C14" s="15" t="s">
        <v>17</v>
      </c>
      <c r="D14" s="11">
        <v>1980</v>
      </c>
      <c r="E14" s="4" t="s">
        <v>51</v>
      </c>
      <c r="F14" s="29">
        <v>2.9880208333333335E-2</v>
      </c>
      <c r="G14" s="26">
        <f t="shared" si="0"/>
        <v>3.3859953703703725E-3</v>
      </c>
      <c r="H14" s="61">
        <v>40</v>
      </c>
      <c r="I14" t="s">
        <v>50</v>
      </c>
      <c r="L14">
        <f>H11+H17+H21</f>
        <v>109</v>
      </c>
    </row>
    <row r="15" spans="1:12" ht="18" thickBot="1">
      <c r="A15" s="10">
        <v>7</v>
      </c>
      <c r="B15" s="11">
        <v>432</v>
      </c>
      <c r="C15" s="15" t="s">
        <v>18</v>
      </c>
      <c r="D15" s="11">
        <v>1979</v>
      </c>
      <c r="E15" s="4" t="s">
        <v>57</v>
      </c>
      <c r="F15" s="29">
        <v>2.992002314814815E-2</v>
      </c>
      <c r="G15" s="26">
        <f t="shared" si="0"/>
        <v>3.425810185185188E-3</v>
      </c>
      <c r="H15" s="61">
        <v>36</v>
      </c>
      <c r="I15" t="s">
        <v>66</v>
      </c>
      <c r="L15">
        <f>H24</f>
        <v>15</v>
      </c>
    </row>
    <row r="16" spans="1:12" ht="18" thickBot="1">
      <c r="A16" s="10">
        <v>8</v>
      </c>
      <c r="B16" s="11">
        <v>416</v>
      </c>
      <c r="C16" s="15" t="s">
        <v>19</v>
      </c>
      <c r="D16" s="11">
        <v>1993</v>
      </c>
      <c r="E16" s="4" t="s">
        <v>58</v>
      </c>
      <c r="F16" s="29">
        <v>3.0286226851851852E-2</v>
      </c>
      <c r="G16" s="26">
        <f t="shared" si="0"/>
        <v>3.7920138888888899E-3</v>
      </c>
      <c r="H16" s="61">
        <v>32</v>
      </c>
      <c r="I16" t="s">
        <v>67</v>
      </c>
      <c r="L16">
        <f>H13+H23</f>
        <v>61</v>
      </c>
    </row>
    <row r="17" spans="1:12" ht="18" thickBot="1">
      <c r="A17" s="10">
        <v>9</v>
      </c>
      <c r="B17" s="11">
        <v>405</v>
      </c>
      <c r="C17" s="15" t="s">
        <v>20</v>
      </c>
      <c r="D17" s="11">
        <v>1985</v>
      </c>
      <c r="E17" s="4" t="s">
        <v>50</v>
      </c>
      <c r="F17" s="29">
        <v>3.028865740740741E-2</v>
      </c>
      <c r="G17" s="26">
        <f t="shared" si="0"/>
        <v>3.7944444444444475E-3</v>
      </c>
      <c r="H17" s="61">
        <v>29</v>
      </c>
      <c r="I17" t="s">
        <v>68</v>
      </c>
      <c r="L17">
        <f>H16+H19+H20+H27</f>
        <v>90</v>
      </c>
    </row>
    <row r="18" spans="1:12" ht="18" thickBot="1">
      <c r="A18" s="10">
        <v>10</v>
      </c>
      <c r="B18" s="11">
        <v>426</v>
      </c>
      <c r="C18" s="15" t="s">
        <v>21</v>
      </c>
      <c r="D18" s="11">
        <v>1991</v>
      </c>
      <c r="E18" s="4" t="s">
        <v>54</v>
      </c>
      <c r="F18" s="29">
        <v>3.1074652777777781E-2</v>
      </c>
      <c r="G18" s="26">
        <f t="shared" si="0"/>
        <v>4.5804398148148184E-3</v>
      </c>
      <c r="H18" s="61">
        <v>26</v>
      </c>
      <c r="I18" t="s">
        <v>69</v>
      </c>
      <c r="L18">
        <f>H22</f>
        <v>18</v>
      </c>
    </row>
    <row r="19" spans="1:12" ht="18" thickBot="1">
      <c r="A19" s="10">
        <v>11</v>
      </c>
      <c r="B19" s="11">
        <v>417</v>
      </c>
      <c r="C19" s="15" t="s">
        <v>22</v>
      </c>
      <c r="D19" s="11">
        <v>1990</v>
      </c>
      <c r="E19" s="4" t="s">
        <v>58</v>
      </c>
      <c r="F19" s="29">
        <v>3.1169328703703706E-2</v>
      </c>
      <c r="G19" s="26">
        <f t="shared" si="0"/>
        <v>4.6751157407407436E-3</v>
      </c>
      <c r="H19" s="61">
        <v>24</v>
      </c>
      <c r="I19" t="s">
        <v>70</v>
      </c>
      <c r="L19">
        <f>H15+H26+H29</f>
        <v>59</v>
      </c>
    </row>
    <row r="20" spans="1:12" ht="18" thickBot="1">
      <c r="A20" s="10">
        <v>12</v>
      </c>
      <c r="B20" s="11">
        <v>415</v>
      </c>
      <c r="C20" s="15" t="s">
        <v>23</v>
      </c>
      <c r="D20" s="11">
        <v>1990</v>
      </c>
      <c r="E20" s="4" t="s">
        <v>58</v>
      </c>
      <c r="F20" s="29">
        <v>3.1492129629629627E-2</v>
      </c>
      <c r="G20" s="26">
        <f t="shared" si="0"/>
        <v>4.9979166666666644E-3</v>
      </c>
      <c r="H20" s="61">
        <v>22</v>
      </c>
      <c r="I20" t="s">
        <v>71</v>
      </c>
      <c r="L20">
        <f>H31+H36+H38</f>
        <v>12</v>
      </c>
    </row>
    <row r="21" spans="1:12" ht="18" thickBot="1">
      <c r="A21" s="10">
        <v>13</v>
      </c>
      <c r="B21" s="11">
        <v>401</v>
      </c>
      <c r="C21" s="15" t="s">
        <v>24</v>
      </c>
      <c r="D21" s="11">
        <v>1965</v>
      </c>
      <c r="E21" s="4" t="s">
        <v>50</v>
      </c>
      <c r="F21" s="29">
        <v>3.1719560185185187E-2</v>
      </c>
      <c r="G21" s="26">
        <f t="shared" si="0"/>
        <v>5.225347222222225E-3</v>
      </c>
      <c r="H21" s="61">
        <v>20</v>
      </c>
      <c r="I21" t="s">
        <v>72</v>
      </c>
      <c r="L21">
        <f>H14+H33</f>
        <v>46</v>
      </c>
    </row>
    <row r="22" spans="1:12" ht="18" thickBot="1">
      <c r="A22" s="10">
        <v>14</v>
      </c>
      <c r="B22" s="11">
        <v>436</v>
      </c>
      <c r="C22" s="15" t="s">
        <v>25</v>
      </c>
      <c r="D22" s="11">
        <v>1981</v>
      </c>
      <c r="E22" s="4" t="s">
        <v>57</v>
      </c>
      <c r="F22" s="29">
        <v>3.2422106481481479E-2</v>
      </c>
      <c r="G22" s="26">
        <f t="shared" si="0"/>
        <v>5.9278935185185164E-3</v>
      </c>
      <c r="H22" s="61">
        <v>18</v>
      </c>
      <c r="I22" t="s">
        <v>53</v>
      </c>
      <c r="L22">
        <f>H35</f>
        <v>4</v>
      </c>
    </row>
    <row r="23" spans="1:12" ht="18" thickBot="1">
      <c r="A23" s="10">
        <v>15</v>
      </c>
      <c r="B23" s="11">
        <v>434</v>
      </c>
      <c r="C23" s="15" t="s">
        <v>26</v>
      </c>
      <c r="D23" s="11">
        <v>1983</v>
      </c>
      <c r="E23" s="4" t="s">
        <v>57</v>
      </c>
      <c r="F23" s="29">
        <v>3.3040740740740739E-2</v>
      </c>
      <c r="G23" s="26">
        <f t="shared" si="0"/>
        <v>6.5465277777777761E-3</v>
      </c>
      <c r="H23" s="61">
        <v>16</v>
      </c>
      <c r="I23" t="s">
        <v>73</v>
      </c>
      <c r="L23">
        <f>H25</f>
        <v>14</v>
      </c>
    </row>
    <row r="24" spans="1:12" ht="18" thickBot="1">
      <c r="A24" s="10">
        <v>16</v>
      </c>
      <c r="B24" s="11">
        <v>425</v>
      </c>
      <c r="C24" s="15" t="s">
        <v>27</v>
      </c>
      <c r="D24" s="11">
        <v>1986</v>
      </c>
      <c r="E24" s="4" t="s">
        <v>54</v>
      </c>
      <c r="F24" s="29">
        <v>3.3104398148148147E-2</v>
      </c>
      <c r="G24" s="26">
        <f t="shared" si="0"/>
        <v>6.6101851851851842E-3</v>
      </c>
      <c r="H24" s="61">
        <v>15</v>
      </c>
    </row>
    <row r="25" spans="1:12" ht="18" thickBot="1">
      <c r="A25" s="10">
        <v>17</v>
      </c>
      <c r="B25" s="11">
        <v>424</v>
      </c>
      <c r="C25" s="15" t="s">
        <v>28</v>
      </c>
      <c r="D25" s="11">
        <v>1988</v>
      </c>
      <c r="E25" s="4" t="s">
        <v>54</v>
      </c>
      <c r="F25" s="29">
        <v>3.3718171296296298E-2</v>
      </c>
      <c r="G25" s="26">
        <f t="shared" si="0"/>
        <v>7.2239583333333357E-3</v>
      </c>
      <c r="H25" s="61">
        <v>14</v>
      </c>
    </row>
    <row r="26" spans="1:12" ht="18" thickBot="1">
      <c r="A26" s="10">
        <v>18</v>
      </c>
      <c r="B26" s="11">
        <v>433</v>
      </c>
      <c r="C26" s="15" t="s">
        <v>29</v>
      </c>
      <c r="D26" s="11">
        <v>1983</v>
      </c>
      <c r="E26" s="4" t="s">
        <v>57</v>
      </c>
      <c r="F26" s="29">
        <v>3.4671412037037039E-2</v>
      </c>
      <c r="G26" s="26">
        <f t="shared" si="0"/>
        <v>8.1771990740740763E-3</v>
      </c>
      <c r="H26" s="61">
        <v>13</v>
      </c>
    </row>
    <row r="27" spans="1:12" ht="18" thickBot="1">
      <c r="A27" s="10">
        <v>19</v>
      </c>
      <c r="B27" s="11">
        <v>408</v>
      </c>
      <c r="C27" s="15" t="s">
        <v>30</v>
      </c>
      <c r="D27" s="11">
        <v>1995</v>
      </c>
      <c r="E27" s="4" t="s">
        <v>58</v>
      </c>
      <c r="F27" s="29">
        <v>3.7040509259259259E-2</v>
      </c>
      <c r="G27" s="26">
        <f t="shared" si="0"/>
        <v>1.0546296296296297E-2</v>
      </c>
      <c r="H27" s="61">
        <v>12</v>
      </c>
    </row>
    <row r="28" spans="1:12" ht="18" thickBot="1">
      <c r="A28" s="10">
        <v>20</v>
      </c>
      <c r="B28" s="11">
        <v>420</v>
      </c>
      <c r="C28" s="15" t="s">
        <v>31</v>
      </c>
      <c r="D28" s="11">
        <v>1992</v>
      </c>
      <c r="E28" s="4" t="s">
        <v>58</v>
      </c>
      <c r="F28" s="29">
        <v>3.7141203703703704E-2</v>
      </c>
      <c r="G28" s="26">
        <f t="shared" si="0"/>
        <v>1.0646990740740742E-2</v>
      </c>
      <c r="H28" s="61">
        <v>11</v>
      </c>
    </row>
    <row r="29" spans="1:12" ht="18" thickBot="1">
      <c r="A29" s="10">
        <v>21</v>
      </c>
      <c r="B29" s="11">
        <v>411</v>
      </c>
      <c r="C29" s="15" t="s">
        <v>32</v>
      </c>
      <c r="D29" s="11">
        <v>1988</v>
      </c>
      <c r="E29" s="4" t="s">
        <v>52</v>
      </c>
      <c r="F29" s="29">
        <v>3.7287731481481477E-2</v>
      </c>
      <c r="G29" s="26">
        <f t="shared" si="0"/>
        <v>1.0793518518518515E-2</v>
      </c>
      <c r="H29" s="61">
        <v>10</v>
      </c>
    </row>
    <row r="30" spans="1:12" ht="18" thickBot="1">
      <c r="A30" s="10">
        <v>22</v>
      </c>
      <c r="B30" s="11">
        <v>419</v>
      </c>
      <c r="C30" s="15" t="s">
        <v>33</v>
      </c>
      <c r="D30" s="11">
        <v>1993</v>
      </c>
      <c r="E30" s="4" t="s">
        <v>58</v>
      </c>
      <c r="F30" s="29">
        <v>4.2483912037037032E-2</v>
      </c>
      <c r="G30" s="26">
        <f t="shared" si="0"/>
        <v>1.5989699074074069E-2</v>
      </c>
      <c r="H30" s="61">
        <v>9</v>
      </c>
    </row>
    <row r="31" spans="1:12" ht="18" thickBot="1">
      <c r="A31" s="10">
        <v>23</v>
      </c>
      <c r="B31" s="11">
        <v>413</v>
      </c>
      <c r="C31" s="15" t="s">
        <v>34</v>
      </c>
      <c r="D31" s="11">
        <v>1991</v>
      </c>
      <c r="E31" s="4" t="s">
        <v>55</v>
      </c>
      <c r="F31" s="29">
        <v>4.2944212962962962E-2</v>
      </c>
      <c r="G31" s="26">
        <f t="shared" si="0"/>
        <v>1.6449999999999999E-2</v>
      </c>
      <c r="H31" s="61">
        <v>8</v>
      </c>
    </row>
    <row r="32" spans="1:12" ht="18" thickBot="1">
      <c r="A32" s="10">
        <v>24</v>
      </c>
      <c r="B32" s="11">
        <v>418</v>
      </c>
      <c r="C32" s="15" t="s">
        <v>35</v>
      </c>
      <c r="D32" s="11">
        <v>1994</v>
      </c>
      <c r="E32" s="4" t="s">
        <v>58</v>
      </c>
      <c r="F32" s="29">
        <v>4.3263310185185179E-2</v>
      </c>
      <c r="G32" s="26">
        <f t="shared" si="0"/>
        <v>1.6769097222222216E-2</v>
      </c>
      <c r="H32" s="61">
        <v>7</v>
      </c>
    </row>
    <row r="33" spans="1:8" ht="18" thickBot="1">
      <c r="A33" s="10">
        <v>25</v>
      </c>
      <c r="B33" s="11">
        <v>398</v>
      </c>
      <c r="C33" s="15" t="s">
        <v>36</v>
      </c>
      <c r="D33" s="11">
        <v>1982</v>
      </c>
      <c r="E33" s="4" t="s">
        <v>51</v>
      </c>
      <c r="F33" s="29">
        <v>4.601585648148148E-2</v>
      </c>
      <c r="G33" s="26">
        <f t="shared" si="0"/>
        <v>1.9521643518518518E-2</v>
      </c>
      <c r="H33" s="61">
        <v>6</v>
      </c>
    </row>
    <row r="34" spans="1:8" ht="18" thickBot="1">
      <c r="A34" s="10">
        <v>26</v>
      </c>
      <c r="B34" s="11">
        <v>429</v>
      </c>
      <c r="C34" s="15" t="s">
        <v>37</v>
      </c>
      <c r="D34" s="11">
        <v>1986</v>
      </c>
      <c r="E34" s="4" t="s">
        <v>54</v>
      </c>
      <c r="F34" s="29">
        <v>4.9851041666666672E-2</v>
      </c>
      <c r="G34" s="26">
        <f t="shared" si="0"/>
        <v>2.335682870370371E-2</v>
      </c>
      <c r="H34" s="61">
        <v>5</v>
      </c>
    </row>
    <row r="35" spans="1:8" ht="18" thickBot="1">
      <c r="A35" s="10">
        <v>27</v>
      </c>
      <c r="B35" s="11">
        <v>48</v>
      </c>
      <c r="C35" s="15" t="s">
        <v>38</v>
      </c>
      <c r="D35" s="11">
        <v>1989</v>
      </c>
      <c r="E35" s="4" t="s">
        <v>53</v>
      </c>
      <c r="F35" s="29">
        <v>5.2911226851851852E-2</v>
      </c>
      <c r="G35" s="26">
        <f t="shared" si="0"/>
        <v>2.6417013888888889E-2</v>
      </c>
      <c r="H35" s="61">
        <v>4</v>
      </c>
    </row>
    <row r="36" spans="1:8" ht="18" thickBot="1">
      <c r="A36" s="10">
        <v>28</v>
      </c>
      <c r="B36" s="11">
        <v>414</v>
      </c>
      <c r="C36" s="15" t="s">
        <v>39</v>
      </c>
      <c r="D36" s="11">
        <v>1992</v>
      </c>
      <c r="E36" s="4" t="s">
        <v>55</v>
      </c>
      <c r="F36" s="29">
        <v>5.4613541666666661E-2</v>
      </c>
      <c r="G36" s="26">
        <f t="shared" si="0"/>
        <v>2.8119328703703698E-2</v>
      </c>
      <c r="H36" s="61">
        <v>3</v>
      </c>
    </row>
    <row r="37" spans="1:8" ht="18" thickBot="1">
      <c r="A37" s="10">
        <v>29</v>
      </c>
      <c r="B37" s="11">
        <v>427</v>
      </c>
      <c r="C37" s="15" t="s">
        <v>40</v>
      </c>
      <c r="D37" s="11">
        <v>1991</v>
      </c>
      <c r="E37" s="4" t="s">
        <v>54</v>
      </c>
      <c r="F37" s="29">
        <v>5.5716203703703705E-2</v>
      </c>
      <c r="G37" s="26">
        <f t="shared" si="0"/>
        <v>2.9221990740740743E-2</v>
      </c>
      <c r="H37" s="61">
        <v>2</v>
      </c>
    </row>
    <row r="38" spans="1:8" ht="18" thickBot="1">
      <c r="A38" s="10">
        <v>30</v>
      </c>
      <c r="B38" s="11">
        <v>412</v>
      </c>
      <c r="C38" s="15" t="s">
        <v>41</v>
      </c>
      <c r="D38" s="11">
        <v>1992</v>
      </c>
      <c r="E38" s="4" t="s">
        <v>55</v>
      </c>
      <c r="F38" s="29">
        <v>6.0793865740740742E-2</v>
      </c>
      <c r="G38" s="26">
        <f t="shared" si="0"/>
        <v>3.429965277777778E-2</v>
      </c>
      <c r="H38" s="61">
        <v>1</v>
      </c>
    </row>
    <row r="39" spans="1:8" ht="17.25">
      <c r="A39" s="12">
        <v>31</v>
      </c>
      <c r="B39" s="13">
        <v>422</v>
      </c>
      <c r="C39" s="16" t="s">
        <v>42</v>
      </c>
      <c r="D39" s="13">
        <v>1993</v>
      </c>
      <c r="E39" s="6" t="s">
        <v>56</v>
      </c>
      <c r="F39" s="30">
        <v>7.2035879629629637E-2</v>
      </c>
      <c r="G39" s="27">
        <f t="shared" si="0"/>
        <v>4.5541666666666675E-2</v>
      </c>
    </row>
    <row r="40" spans="1:8">
      <c r="A40" s="49" t="s">
        <v>43</v>
      </c>
      <c r="B40" s="49"/>
      <c r="C40" s="49"/>
      <c r="D40" s="49"/>
      <c r="E40" s="49"/>
      <c r="F40" s="49"/>
      <c r="G40" s="17"/>
    </row>
    <row r="41" spans="1:8" ht="17.25">
      <c r="A41" s="1"/>
      <c r="B41" s="9">
        <v>31</v>
      </c>
      <c r="C41" s="14" t="s">
        <v>44</v>
      </c>
      <c r="D41" s="9">
        <v>1960</v>
      </c>
      <c r="E41" s="31" t="s">
        <v>51</v>
      </c>
      <c r="F41" s="50"/>
      <c r="G41" s="51"/>
    </row>
    <row r="42" spans="1:8" ht="17.25">
      <c r="A42" s="3"/>
      <c r="B42" s="11">
        <v>428</v>
      </c>
      <c r="C42" s="15" t="s">
        <v>45</v>
      </c>
      <c r="D42" s="11">
        <v>1976</v>
      </c>
      <c r="E42" s="19" t="s">
        <v>54</v>
      </c>
      <c r="F42" s="52"/>
      <c r="G42" s="53"/>
    </row>
    <row r="43" spans="1:8" ht="17.25">
      <c r="A43" s="5"/>
      <c r="B43" s="13">
        <v>430</v>
      </c>
      <c r="C43" s="16" t="s">
        <v>46</v>
      </c>
      <c r="D43" s="13">
        <v>1989</v>
      </c>
      <c r="E43" s="18" t="s">
        <v>54</v>
      </c>
      <c r="F43" s="54"/>
      <c r="G43" s="55"/>
    </row>
    <row r="44" spans="1:8">
      <c r="A44" s="49" t="s">
        <v>47</v>
      </c>
      <c r="B44" s="49"/>
      <c r="C44" s="49"/>
      <c r="D44" s="49"/>
      <c r="E44" s="49"/>
      <c r="F44" s="49"/>
      <c r="G44" s="17"/>
    </row>
    <row r="45" spans="1:8" ht="17.25">
      <c r="A45" s="23"/>
      <c r="B45" s="22">
        <v>421</v>
      </c>
      <c r="C45" s="21" t="s">
        <v>48</v>
      </c>
      <c r="D45" s="22">
        <v>1989</v>
      </c>
      <c r="E45" s="20" t="s">
        <v>56</v>
      </c>
      <c r="F45" s="56"/>
      <c r="G45" s="57"/>
    </row>
    <row r="47" spans="1:8" ht="12" customHeight="1">
      <c r="A47" s="58" t="s">
        <v>59</v>
      </c>
      <c r="B47" s="59"/>
      <c r="C47" s="59"/>
      <c r="D47" s="59"/>
      <c r="E47" s="60" t="s">
        <v>60</v>
      </c>
      <c r="F47" s="60"/>
      <c r="G47" s="60"/>
    </row>
    <row r="48" spans="1:8">
      <c r="A48" s="41"/>
      <c r="B48" s="42"/>
      <c r="C48" s="42"/>
      <c r="D48" s="42"/>
      <c r="E48" s="47"/>
      <c r="F48" s="47"/>
      <c r="G48" s="47"/>
    </row>
    <row r="49" spans="1:7">
      <c r="A49" s="43"/>
      <c r="B49" s="44"/>
      <c r="C49" s="44"/>
      <c r="D49" s="44"/>
      <c r="E49" s="47"/>
      <c r="F49" s="47"/>
      <c r="G49" s="47"/>
    </row>
    <row r="50" spans="1:7">
      <c r="A50" s="45" t="s">
        <v>61</v>
      </c>
      <c r="B50" s="46"/>
      <c r="C50" s="46"/>
      <c r="D50" s="46"/>
      <c r="E50" s="48" t="s">
        <v>62</v>
      </c>
      <c r="F50" s="48"/>
      <c r="G50" s="48"/>
    </row>
  </sheetData>
  <mergeCells count="19">
    <mergeCell ref="A48:D49"/>
    <mergeCell ref="A50:D50"/>
    <mergeCell ref="E48:G49"/>
    <mergeCell ref="E50:G50"/>
    <mergeCell ref="A40:F40"/>
    <mergeCell ref="A44:F44"/>
    <mergeCell ref="F41:G41"/>
    <mergeCell ref="F42:G42"/>
    <mergeCell ref="F43:G43"/>
    <mergeCell ref="F45:G45"/>
    <mergeCell ref="A47:D47"/>
    <mergeCell ref="E47:G47"/>
    <mergeCell ref="A3:F3"/>
    <mergeCell ref="A5:B5"/>
    <mergeCell ref="A6:G6"/>
    <mergeCell ref="A2:G2"/>
    <mergeCell ref="A1:G1"/>
    <mergeCell ref="E5:G5"/>
    <mergeCell ref="A4:G4"/>
  </mergeCells>
  <pageMargins left="0.59055118110236227" right="0.59055118110236227" top="0.39370078740157483" bottom="0.19685039370078741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ALT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Admin</cp:lastModifiedBy>
  <cp:lastPrinted>2014-05-04T13:39:27Z</cp:lastPrinted>
  <dcterms:created xsi:type="dcterms:W3CDTF">2014-05-04T12:49:41Z</dcterms:created>
  <dcterms:modified xsi:type="dcterms:W3CDTF">2014-05-04T19:05:28Z</dcterms:modified>
</cp:coreProperties>
</file>