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37E998C4-C9E5-D4B9-71C8-EB1FF731991C}"/>
  <workbookPr codeName="ЭтаКнига" defaultThemeVersion="124226"/>
  <bookViews>
    <workbookView xWindow="120" yWindow="15" windowWidth="15135" windowHeight="11760" activeTab="4"/>
  </bookViews>
  <sheets>
    <sheet name="Список команд" sheetId="1" r:id="rId1"/>
    <sheet name="Квалификация" sheetId="2" r:id="rId2"/>
    <sheet name="квалификация (итоги)" sheetId="4" r:id="rId3"/>
    <sheet name="Финал" sheetId="3" r:id="rId4"/>
    <sheet name="Финал (итоги)" sheetId="5" r:id="rId5"/>
    <sheet name="Спонсоры" sheetId="6" r:id="rId6"/>
  </sheets>
  <definedNames>
    <definedName name="_FilterDatabase" localSheetId="2" hidden="1">'квалификация (итоги)'!$B$2:$C$3</definedName>
    <definedName name="Print_Area" localSheetId="1">Квалификация!$A$1:$Z$31</definedName>
  </definedNames>
  <calcPr calcId="125725"/>
</workbook>
</file>

<file path=xl/calcChain.xml><?xml version="1.0" encoding="utf-8"?>
<calcChain xmlns="http://schemas.openxmlformats.org/spreadsheetml/2006/main">
  <c r="D64" i="3"/>
  <c r="K63"/>
  <c r="D48"/>
  <c r="Y21" i="2"/>
  <c r="U699"/>
  <c r="Y20"/>
  <c r="Z20" s="1"/>
  <c r="T699"/>
  <c r="Y19"/>
  <c r="Z19" s="1"/>
  <c r="S699"/>
  <c r="Y18"/>
  <c r="R699"/>
  <c r="Y17"/>
  <c r="Z17" s="1"/>
  <c r="Q489" s="1"/>
  <c r="Q699"/>
  <c r="Y16"/>
  <c r="Z16" s="1"/>
  <c r="P237" s="1"/>
  <c r="P699"/>
  <c r="Y15"/>
  <c r="Z15" s="1"/>
  <c r="O13" s="1"/>
  <c r="O699"/>
  <c r="Y14"/>
  <c r="Z14" s="1"/>
  <c r="N321" s="1"/>
  <c r="N699"/>
  <c r="Y13"/>
  <c r="Z13" s="1"/>
  <c r="M237" s="1"/>
  <c r="M699"/>
  <c r="Y12"/>
  <c r="Z12" s="1"/>
  <c r="L181" s="1"/>
  <c r="L699"/>
  <c r="Y11"/>
  <c r="K699"/>
  <c r="Y10"/>
  <c r="Z10" s="1"/>
  <c r="J636" s="1"/>
  <c r="J699"/>
  <c r="Y9"/>
  <c r="Z9" s="1"/>
  <c r="I356" s="1"/>
  <c r="I699"/>
  <c r="Y8"/>
  <c r="Z8" s="1"/>
  <c r="H237" s="1"/>
  <c r="H699"/>
  <c r="Y7"/>
  <c r="Z7" s="1"/>
  <c r="G251" s="1"/>
  <c r="G699"/>
  <c r="Y6"/>
  <c r="Z6" s="1"/>
  <c r="F251" s="1"/>
  <c r="F699"/>
  <c r="Y5"/>
  <c r="Z5" s="1"/>
  <c r="E251" s="1"/>
  <c r="E699"/>
  <c r="Y4"/>
  <c r="Z4" s="1"/>
  <c r="D251" s="1"/>
  <c r="D699"/>
  <c r="Y3"/>
  <c r="Z3" s="1"/>
  <c r="C6" s="1"/>
  <c r="C699"/>
  <c r="Y2"/>
  <c r="Z2" s="1"/>
  <c r="B13" s="1"/>
  <c r="B699"/>
  <c r="D695"/>
  <c r="B101" i="4" s="1"/>
  <c r="B695" i="2"/>
  <c r="A101" i="4" s="1"/>
  <c r="B700" i="2"/>
  <c r="C101" i="4" s="1"/>
  <c r="C100"/>
  <c r="A100"/>
  <c r="U692" i="2"/>
  <c r="T692"/>
  <c r="S692"/>
  <c r="R692"/>
  <c r="Q692"/>
  <c r="P692"/>
  <c r="O692"/>
  <c r="N692"/>
  <c r="M692"/>
  <c r="L692"/>
  <c r="K692"/>
  <c r="J692"/>
  <c r="I692"/>
  <c r="H692"/>
  <c r="G692"/>
  <c r="F692"/>
  <c r="E692"/>
  <c r="D692"/>
  <c r="C692"/>
  <c r="B692"/>
  <c r="D688"/>
  <c r="B100" i="4" s="1"/>
  <c r="B688" i="2"/>
  <c r="B693"/>
  <c r="B99" i="4"/>
  <c r="A99"/>
  <c r="U685" i="2"/>
  <c r="T685"/>
  <c r="S685"/>
  <c r="Z18"/>
  <c r="R685"/>
  <c r="Q685"/>
  <c r="P685"/>
  <c r="O685"/>
  <c r="N685"/>
  <c r="M685"/>
  <c r="L685"/>
  <c r="K685"/>
  <c r="J685"/>
  <c r="I685"/>
  <c r="H685"/>
  <c r="G685"/>
  <c r="F685"/>
  <c r="E685"/>
  <c r="D685"/>
  <c r="C685"/>
  <c r="B685"/>
  <c r="D681"/>
  <c r="B681"/>
  <c r="B686"/>
  <c r="C99" i="4" s="1"/>
  <c r="C98"/>
  <c r="U678" i="2"/>
  <c r="T678"/>
  <c r="S678"/>
  <c r="R678"/>
  <c r="Q678"/>
  <c r="P678"/>
  <c r="O678"/>
  <c r="N678"/>
  <c r="M678"/>
  <c r="L678"/>
  <c r="K678"/>
  <c r="J678"/>
  <c r="I678"/>
  <c r="H678"/>
  <c r="G678"/>
  <c r="F678"/>
  <c r="E678"/>
  <c r="D678"/>
  <c r="C678"/>
  <c r="B678"/>
  <c r="D674"/>
  <c r="B98" i="4" s="1"/>
  <c r="B674" i="2"/>
  <c r="A98" i="4" s="1"/>
  <c r="B679" i="2"/>
  <c r="B97" i="4"/>
  <c r="A97"/>
  <c r="U671" i="2"/>
  <c r="T671"/>
  <c r="S671"/>
  <c r="R671"/>
  <c r="Q671"/>
  <c r="P671"/>
  <c r="O671"/>
  <c r="N671"/>
  <c r="M671"/>
  <c r="L671"/>
  <c r="K671"/>
  <c r="J671"/>
  <c r="I671"/>
  <c r="H671"/>
  <c r="G671"/>
  <c r="F671"/>
  <c r="E671"/>
  <c r="D671"/>
  <c r="C671"/>
  <c r="B671"/>
  <c r="D667"/>
  <c r="B667"/>
  <c r="B672"/>
  <c r="C97" i="4" s="1"/>
  <c r="C96"/>
  <c r="U664" i="2"/>
  <c r="T664"/>
  <c r="S664"/>
  <c r="R664"/>
  <c r="Q664"/>
  <c r="P664"/>
  <c r="O664"/>
  <c r="N664"/>
  <c r="M664"/>
  <c r="L664"/>
  <c r="K664"/>
  <c r="J664"/>
  <c r="I664"/>
  <c r="H664"/>
  <c r="G664"/>
  <c r="F664"/>
  <c r="E664"/>
  <c r="D664"/>
  <c r="C664"/>
  <c r="B664"/>
  <c r="D660"/>
  <c r="B96" i="4" s="1"/>
  <c r="B660" i="2"/>
  <c r="A96" i="4" s="1"/>
  <c r="B665" i="2"/>
  <c r="B95" i="4"/>
  <c r="A95"/>
  <c r="U657" i="2"/>
  <c r="T657"/>
  <c r="S657"/>
  <c r="R657"/>
  <c r="Q657"/>
  <c r="P657"/>
  <c r="O657"/>
  <c r="N657"/>
  <c r="M657"/>
  <c r="L657"/>
  <c r="K657"/>
  <c r="J657"/>
  <c r="I657"/>
  <c r="H657"/>
  <c r="G657"/>
  <c r="F657"/>
  <c r="E657"/>
  <c r="D657"/>
  <c r="C657"/>
  <c r="B657"/>
  <c r="D653"/>
  <c r="B653"/>
  <c r="B658"/>
  <c r="C95" i="4" s="1"/>
  <c r="C94"/>
  <c r="U650" i="2"/>
  <c r="T650"/>
  <c r="S650"/>
  <c r="R650"/>
  <c r="Q650"/>
  <c r="P650"/>
  <c r="O650"/>
  <c r="N650"/>
  <c r="M650"/>
  <c r="L650"/>
  <c r="K650"/>
  <c r="J650"/>
  <c r="I650"/>
  <c r="H650"/>
  <c r="G650"/>
  <c r="F650"/>
  <c r="E650"/>
  <c r="D650"/>
  <c r="C650"/>
  <c r="B650"/>
  <c r="D646"/>
  <c r="B94" i="4" s="1"/>
  <c r="B646" i="2"/>
  <c r="A94" i="4" s="1"/>
  <c r="B651" i="2"/>
  <c r="B93" i="4"/>
  <c r="A93"/>
  <c r="U643" i="2"/>
  <c r="T643"/>
  <c r="S643"/>
  <c r="R643"/>
  <c r="Q643"/>
  <c r="P643"/>
  <c r="O643"/>
  <c r="N643"/>
  <c r="M643"/>
  <c r="L643"/>
  <c r="K643"/>
  <c r="J643"/>
  <c r="I643"/>
  <c r="H643"/>
  <c r="G643"/>
  <c r="F643"/>
  <c r="E643"/>
  <c r="D643"/>
  <c r="C643"/>
  <c r="B643"/>
  <c r="D639"/>
  <c r="B639"/>
  <c r="B644"/>
  <c r="C93" i="4" s="1"/>
  <c r="B92"/>
  <c r="A92"/>
  <c r="U636" i="2"/>
  <c r="T636"/>
  <c r="S636"/>
  <c r="R636"/>
  <c r="Q636"/>
  <c r="P636"/>
  <c r="O636"/>
  <c r="N636"/>
  <c r="M636"/>
  <c r="L636"/>
  <c r="K636"/>
  <c r="I636"/>
  <c r="H636"/>
  <c r="G636"/>
  <c r="F636"/>
  <c r="E636"/>
  <c r="D636"/>
  <c r="C636"/>
  <c r="B636"/>
  <c r="D632"/>
  <c r="B632"/>
  <c r="B637"/>
  <c r="C92" i="4" s="1"/>
  <c r="B91"/>
  <c r="A91"/>
  <c r="U629" i="2"/>
  <c r="T629"/>
  <c r="S629"/>
  <c r="R629"/>
  <c r="Q629"/>
  <c r="P629"/>
  <c r="O629"/>
  <c r="N629"/>
  <c r="M629"/>
  <c r="L629"/>
  <c r="K629"/>
  <c r="J629"/>
  <c r="I629"/>
  <c r="H629"/>
  <c r="G629"/>
  <c r="F629"/>
  <c r="D629"/>
  <c r="C629"/>
  <c r="B629"/>
  <c r="D625"/>
  <c r="B625"/>
  <c r="B630"/>
  <c r="C91" i="4" s="1"/>
  <c r="C90"/>
  <c r="U622" i="2"/>
  <c r="T622"/>
  <c r="S622"/>
  <c r="R622"/>
  <c r="Q622"/>
  <c r="P622"/>
  <c r="O622"/>
  <c r="N622"/>
  <c r="M622"/>
  <c r="L622"/>
  <c r="K622"/>
  <c r="J622"/>
  <c r="I622"/>
  <c r="H622"/>
  <c r="G622"/>
  <c r="F622"/>
  <c r="E622"/>
  <c r="D622"/>
  <c r="C622"/>
  <c r="B622"/>
  <c r="D618"/>
  <c r="B90" i="4" s="1"/>
  <c r="B618" i="2"/>
  <c r="A90" i="4" s="1"/>
  <c r="B623" i="2"/>
  <c r="B89" i="4"/>
  <c r="A89"/>
  <c r="U615" i="2"/>
  <c r="T615"/>
  <c r="S615"/>
  <c r="R615"/>
  <c r="Q615"/>
  <c r="P615"/>
  <c r="O615"/>
  <c r="N615"/>
  <c r="M615"/>
  <c r="L615"/>
  <c r="K615"/>
  <c r="J615"/>
  <c r="I615"/>
  <c r="H615"/>
  <c r="G615"/>
  <c r="F615"/>
  <c r="E615"/>
  <c r="D615"/>
  <c r="C615"/>
  <c r="B615"/>
  <c r="D611"/>
  <c r="B611"/>
  <c r="B616"/>
  <c r="C89" i="4" s="1"/>
  <c r="C88"/>
  <c r="U608" i="2"/>
  <c r="T608"/>
  <c r="S608"/>
  <c r="R608"/>
  <c r="Q608"/>
  <c r="P608"/>
  <c r="O608"/>
  <c r="N608"/>
  <c r="M608"/>
  <c r="L608"/>
  <c r="K608"/>
  <c r="J608"/>
  <c r="I608"/>
  <c r="H608"/>
  <c r="G608"/>
  <c r="F608"/>
  <c r="E608"/>
  <c r="D608"/>
  <c r="C608"/>
  <c r="B608"/>
  <c r="D604"/>
  <c r="B88" i="4" s="1"/>
  <c r="B604" i="2"/>
  <c r="A88" i="4" s="1"/>
  <c r="B609" i="2"/>
  <c r="B87" i="4"/>
  <c r="A87"/>
  <c r="U601" i="2"/>
  <c r="T601"/>
  <c r="S601"/>
  <c r="R601"/>
  <c r="Q601"/>
  <c r="P601"/>
  <c r="O601"/>
  <c r="N601"/>
  <c r="M601"/>
  <c r="L601"/>
  <c r="K601"/>
  <c r="J601"/>
  <c r="I601"/>
  <c r="H601"/>
  <c r="G601"/>
  <c r="F601"/>
  <c r="E601"/>
  <c r="D601"/>
  <c r="C601"/>
  <c r="B601"/>
  <c r="D597"/>
  <c r="B597"/>
  <c r="B602"/>
  <c r="C87" i="4" s="1"/>
  <c r="C86"/>
  <c r="U594" i="2"/>
  <c r="T594"/>
  <c r="S594"/>
  <c r="R594"/>
  <c r="Q594"/>
  <c r="P594"/>
  <c r="O594"/>
  <c r="N594"/>
  <c r="M594"/>
  <c r="L594"/>
  <c r="K594"/>
  <c r="J594"/>
  <c r="I594"/>
  <c r="H594"/>
  <c r="G594"/>
  <c r="F594"/>
  <c r="E594"/>
  <c r="D594"/>
  <c r="C594"/>
  <c r="B594"/>
  <c r="D590"/>
  <c r="B86" i="4" s="1"/>
  <c r="B590" i="2"/>
  <c r="A86" i="4" s="1"/>
  <c r="B595" i="2"/>
  <c r="B85" i="4"/>
  <c r="A85"/>
  <c r="U587" i="2"/>
  <c r="T587"/>
  <c r="S587"/>
  <c r="R587"/>
  <c r="Q587"/>
  <c r="P587"/>
  <c r="O587"/>
  <c r="N587"/>
  <c r="M587"/>
  <c r="L587"/>
  <c r="K587"/>
  <c r="J587"/>
  <c r="I587"/>
  <c r="H587"/>
  <c r="G587"/>
  <c r="F587"/>
  <c r="E587"/>
  <c r="D587"/>
  <c r="C587"/>
  <c r="B587"/>
  <c r="D583"/>
  <c r="B583"/>
  <c r="B588"/>
  <c r="C85" i="4" s="1"/>
  <c r="C84"/>
  <c r="U580" i="2"/>
  <c r="T580"/>
  <c r="S580"/>
  <c r="R580"/>
  <c r="Q580"/>
  <c r="P580"/>
  <c r="O580"/>
  <c r="N580"/>
  <c r="M580"/>
  <c r="L580"/>
  <c r="K580"/>
  <c r="J580"/>
  <c r="I580"/>
  <c r="H580"/>
  <c r="G580"/>
  <c r="F580"/>
  <c r="E580"/>
  <c r="D580"/>
  <c r="C580"/>
  <c r="B580"/>
  <c r="D576"/>
  <c r="B84" i="4" s="1"/>
  <c r="B576" i="2"/>
  <c r="A84" i="4" s="1"/>
  <c r="B581" i="2"/>
  <c r="B83" i="4"/>
  <c r="A83"/>
  <c r="U573" i="2"/>
  <c r="T573"/>
  <c r="S573"/>
  <c r="R573"/>
  <c r="Q573"/>
  <c r="P573"/>
  <c r="O573"/>
  <c r="N573"/>
  <c r="M573"/>
  <c r="L573"/>
  <c r="K573"/>
  <c r="J573"/>
  <c r="I573"/>
  <c r="H573"/>
  <c r="G573"/>
  <c r="F573"/>
  <c r="E573"/>
  <c r="D573"/>
  <c r="C573"/>
  <c r="B573"/>
  <c r="D569"/>
  <c r="B569"/>
  <c r="B574"/>
  <c r="C83" i="4" s="1"/>
  <c r="C82"/>
  <c r="U566" i="2"/>
  <c r="T566"/>
  <c r="S566"/>
  <c r="R566"/>
  <c r="Q566"/>
  <c r="P566"/>
  <c r="O566"/>
  <c r="N566"/>
  <c r="M566"/>
  <c r="L566"/>
  <c r="K566"/>
  <c r="J566"/>
  <c r="I566"/>
  <c r="H566"/>
  <c r="G566"/>
  <c r="F566"/>
  <c r="E566"/>
  <c r="D566"/>
  <c r="C566"/>
  <c r="B566"/>
  <c r="D562"/>
  <c r="B82" i="4" s="1"/>
  <c r="B562" i="2"/>
  <c r="A82" i="4" s="1"/>
  <c r="B567" i="2"/>
  <c r="B81" i="4"/>
  <c r="A81"/>
  <c r="U559" i="2"/>
  <c r="T559"/>
  <c r="S559"/>
  <c r="R559"/>
  <c r="Q559"/>
  <c r="P559"/>
  <c r="O559"/>
  <c r="N559"/>
  <c r="M559"/>
  <c r="L559"/>
  <c r="K559"/>
  <c r="J559"/>
  <c r="I559"/>
  <c r="H559"/>
  <c r="G559"/>
  <c r="F559"/>
  <c r="E559"/>
  <c r="D559"/>
  <c r="C559"/>
  <c r="B559"/>
  <c r="D555"/>
  <c r="B555"/>
  <c r="B560"/>
  <c r="C81" i="4" s="1"/>
  <c r="C80"/>
  <c r="U552" i="2"/>
  <c r="T552"/>
  <c r="S552"/>
  <c r="R552"/>
  <c r="Q552"/>
  <c r="P552"/>
  <c r="O552"/>
  <c r="N552"/>
  <c r="M552"/>
  <c r="L552"/>
  <c r="K552"/>
  <c r="J552"/>
  <c r="I552"/>
  <c r="H552"/>
  <c r="G552"/>
  <c r="F552"/>
  <c r="E552"/>
  <c r="D552"/>
  <c r="C552"/>
  <c r="B552"/>
  <c r="D548"/>
  <c r="B80" i="4" s="1"/>
  <c r="B548" i="2"/>
  <c r="A80" i="4" s="1"/>
  <c r="B553" i="2"/>
  <c r="B79" i="4"/>
  <c r="A79"/>
  <c r="U545" i="2"/>
  <c r="T545"/>
  <c r="S545"/>
  <c r="R545"/>
  <c r="Q545"/>
  <c r="P545"/>
  <c r="O545"/>
  <c r="N545"/>
  <c r="M545"/>
  <c r="L545"/>
  <c r="K545"/>
  <c r="J545"/>
  <c r="I545"/>
  <c r="H545"/>
  <c r="G545"/>
  <c r="F545"/>
  <c r="E545"/>
  <c r="D545"/>
  <c r="C545"/>
  <c r="B545"/>
  <c r="D541"/>
  <c r="B541"/>
  <c r="B546"/>
  <c r="C79" i="4" s="1"/>
  <c r="C78"/>
  <c r="U538" i="2"/>
  <c r="T538"/>
  <c r="S538"/>
  <c r="R538"/>
  <c r="Q538"/>
  <c r="P538"/>
  <c r="O538"/>
  <c r="N538"/>
  <c r="M538"/>
  <c r="L538"/>
  <c r="K538"/>
  <c r="J538"/>
  <c r="I538"/>
  <c r="H538"/>
  <c r="G538"/>
  <c r="F538"/>
  <c r="E538"/>
  <c r="D538"/>
  <c r="C538"/>
  <c r="B538"/>
  <c r="D534"/>
  <c r="B78" i="4" s="1"/>
  <c r="B534" i="2"/>
  <c r="A78" i="4" s="1"/>
  <c r="B539" i="2"/>
  <c r="B77" i="4"/>
  <c r="A77"/>
  <c r="U531" i="2"/>
  <c r="T531"/>
  <c r="S531"/>
  <c r="R531"/>
  <c r="Q531"/>
  <c r="P531"/>
  <c r="O531"/>
  <c r="N531"/>
  <c r="M531"/>
  <c r="L531"/>
  <c r="K531"/>
  <c r="J531"/>
  <c r="I531"/>
  <c r="H531"/>
  <c r="G531"/>
  <c r="F531"/>
  <c r="E531"/>
  <c r="D531"/>
  <c r="C531"/>
  <c r="B531"/>
  <c r="D527"/>
  <c r="B527"/>
  <c r="B532"/>
  <c r="C77" i="4" s="1"/>
  <c r="C76"/>
  <c r="U524" i="2"/>
  <c r="T524"/>
  <c r="S524"/>
  <c r="R524"/>
  <c r="Q524"/>
  <c r="P524"/>
  <c r="O524"/>
  <c r="N524"/>
  <c r="M524"/>
  <c r="L524"/>
  <c r="K524"/>
  <c r="J524"/>
  <c r="I524"/>
  <c r="H524"/>
  <c r="G524"/>
  <c r="F524"/>
  <c r="E524"/>
  <c r="D524"/>
  <c r="C524"/>
  <c r="B524"/>
  <c r="D520"/>
  <c r="B76" i="4" s="1"/>
  <c r="B520" i="2"/>
  <c r="A76" i="4" s="1"/>
  <c r="B525" i="2"/>
  <c r="B75" i="4"/>
  <c r="A75"/>
  <c r="U517" i="2"/>
  <c r="T517"/>
  <c r="S517"/>
  <c r="R517"/>
  <c r="Q517"/>
  <c r="P517"/>
  <c r="O517"/>
  <c r="N517"/>
  <c r="M517"/>
  <c r="L517"/>
  <c r="K517"/>
  <c r="J517"/>
  <c r="I517"/>
  <c r="H517"/>
  <c r="G517"/>
  <c r="F517"/>
  <c r="E517"/>
  <c r="D517"/>
  <c r="C517"/>
  <c r="B517"/>
  <c r="D513"/>
  <c r="B513"/>
  <c r="B518"/>
  <c r="C75" i="4" s="1"/>
  <c r="C74"/>
  <c r="U510" i="2"/>
  <c r="T510"/>
  <c r="S510"/>
  <c r="R510"/>
  <c r="Q510"/>
  <c r="P510"/>
  <c r="O510"/>
  <c r="N510"/>
  <c r="M510"/>
  <c r="L510"/>
  <c r="K510"/>
  <c r="J510"/>
  <c r="I510"/>
  <c r="H510"/>
  <c r="G510"/>
  <c r="F510"/>
  <c r="E510"/>
  <c r="D510"/>
  <c r="C510"/>
  <c r="B510"/>
  <c r="D506"/>
  <c r="B74" i="4" s="1"/>
  <c r="B506" i="2"/>
  <c r="A74" i="4" s="1"/>
  <c r="B511" i="2"/>
  <c r="B73" i="4"/>
  <c r="A73"/>
  <c r="U503" i="2"/>
  <c r="T503"/>
  <c r="S503"/>
  <c r="R503"/>
  <c r="Q503"/>
  <c r="P503"/>
  <c r="O503"/>
  <c r="N503"/>
  <c r="M503"/>
  <c r="L503"/>
  <c r="K503"/>
  <c r="J503"/>
  <c r="I503"/>
  <c r="H503"/>
  <c r="G503"/>
  <c r="F503"/>
  <c r="E503"/>
  <c r="D503"/>
  <c r="C503"/>
  <c r="B503"/>
  <c r="D499"/>
  <c r="B499"/>
  <c r="B504"/>
  <c r="C73" i="4" s="1"/>
  <c r="C72"/>
  <c r="U496" i="2"/>
  <c r="T496"/>
  <c r="S496"/>
  <c r="R496"/>
  <c r="Q496"/>
  <c r="P496"/>
  <c r="O496"/>
  <c r="N496"/>
  <c r="M496"/>
  <c r="L496"/>
  <c r="K496"/>
  <c r="J496"/>
  <c r="I496"/>
  <c r="H496"/>
  <c r="G496"/>
  <c r="F496"/>
  <c r="E496"/>
  <c r="D496"/>
  <c r="C496"/>
  <c r="B496"/>
  <c r="D492"/>
  <c r="B72" i="4" s="1"/>
  <c r="B492" i="2"/>
  <c r="A72" i="4" s="1"/>
  <c r="B497" i="2"/>
  <c r="A71" i="4"/>
  <c r="Z21" i="2"/>
  <c r="U6" s="1"/>
  <c r="U489"/>
  <c r="T489"/>
  <c r="S489"/>
  <c r="R489"/>
  <c r="P489"/>
  <c r="O489"/>
  <c r="N489"/>
  <c r="M489"/>
  <c r="L489"/>
  <c r="K489"/>
  <c r="J489"/>
  <c r="I489"/>
  <c r="H489"/>
  <c r="G489"/>
  <c r="F489"/>
  <c r="E489"/>
  <c r="D489"/>
  <c r="C489"/>
  <c r="B489"/>
  <c r="D485"/>
  <c r="B71" i="4" s="1"/>
  <c r="B485" i="2"/>
  <c r="B490"/>
  <c r="C71" i="4" s="1"/>
  <c r="A70"/>
  <c r="U482" i="2"/>
  <c r="T482"/>
  <c r="S482"/>
  <c r="R482"/>
  <c r="P482"/>
  <c r="O482"/>
  <c r="N482"/>
  <c r="M482"/>
  <c r="L482"/>
  <c r="K482"/>
  <c r="J482"/>
  <c r="I482"/>
  <c r="H482"/>
  <c r="G482"/>
  <c r="F482"/>
  <c r="E482"/>
  <c r="D482"/>
  <c r="C482"/>
  <c r="B482"/>
  <c r="D478"/>
  <c r="B70" i="4" s="1"/>
  <c r="B478" i="2"/>
  <c r="B483"/>
  <c r="C70" i="4" s="1"/>
  <c r="B69"/>
  <c r="U475" i="2"/>
  <c r="T475"/>
  <c r="S475"/>
  <c r="R475"/>
  <c r="Q475"/>
  <c r="P475"/>
  <c r="O475"/>
  <c r="N475"/>
  <c r="M475"/>
  <c r="L475"/>
  <c r="K475"/>
  <c r="J475"/>
  <c r="I475"/>
  <c r="H475"/>
  <c r="G475"/>
  <c r="F475"/>
  <c r="E475"/>
  <c r="D475"/>
  <c r="C475"/>
  <c r="B475"/>
  <c r="D471"/>
  <c r="B471"/>
  <c r="A69" i="4" s="1"/>
  <c r="B476" i="2"/>
  <c r="C69" i="4" s="1"/>
  <c r="C68"/>
  <c r="A68"/>
  <c r="U468" i="2"/>
  <c r="T468"/>
  <c r="S468"/>
  <c r="R468"/>
  <c r="Q468"/>
  <c r="P468"/>
  <c r="O468"/>
  <c r="N468"/>
  <c r="M468"/>
  <c r="L468"/>
  <c r="K468"/>
  <c r="J468"/>
  <c r="I468"/>
  <c r="H468"/>
  <c r="G468"/>
  <c r="F468"/>
  <c r="E468"/>
  <c r="D468"/>
  <c r="C468"/>
  <c r="B468"/>
  <c r="D464"/>
  <c r="B68" i="4" s="1"/>
  <c r="B464" i="2"/>
  <c r="B469"/>
  <c r="B67" i="4"/>
  <c r="U461" i="2"/>
  <c r="T461"/>
  <c r="S461"/>
  <c r="R461"/>
  <c r="Q461"/>
  <c r="P461"/>
  <c r="O461"/>
  <c r="N461"/>
  <c r="M461"/>
  <c r="L461"/>
  <c r="K461"/>
  <c r="J461"/>
  <c r="I461"/>
  <c r="H461"/>
  <c r="G461"/>
  <c r="F461"/>
  <c r="E461"/>
  <c r="D461"/>
  <c r="C461"/>
  <c r="B461"/>
  <c r="D457"/>
  <c r="B457"/>
  <c r="A67" i="4" s="1"/>
  <c r="B462" i="2"/>
  <c r="C67" i="4" s="1"/>
  <c r="C66"/>
  <c r="A66"/>
  <c r="U454" i="2"/>
  <c r="T454"/>
  <c r="S454"/>
  <c r="R454"/>
  <c r="Q454"/>
  <c r="P454"/>
  <c r="O454"/>
  <c r="N454"/>
  <c r="M454"/>
  <c r="L454"/>
  <c r="K454"/>
  <c r="J454"/>
  <c r="I454"/>
  <c r="H454"/>
  <c r="G454"/>
  <c r="F454"/>
  <c r="E454"/>
  <c r="D454"/>
  <c r="C454"/>
  <c r="B454"/>
  <c r="D450"/>
  <c r="B66" i="4" s="1"/>
  <c r="B450" i="2"/>
  <c r="B455"/>
  <c r="C65" i="4"/>
  <c r="B65"/>
  <c r="U447" i="2"/>
  <c r="T447"/>
  <c r="S447"/>
  <c r="R447"/>
  <c r="Q447"/>
  <c r="P447"/>
  <c r="O447"/>
  <c r="N447"/>
  <c r="M447"/>
  <c r="L447"/>
  <c r="K447"/>
  <c r="J447"/>
  <c r="I447"/>
  <c r="H447"/>
  <c r="G447"/>
  <c r="F447"/>
  <c r="E447"/>
  <c r="D447"/>
  <c r="C447"/>
  <c r="B447"/>
  <c r="D443"/>
  <c r="B443"/>
  <c r="A65" i="4" s="1"/>
  <c r="B448" i="2"/>
  <c r="B64" i="4"/>
  <c r="A64"/>
  <c r="U440" i="2"/>
  <c r="T440"/>
  <c r="S440"/>
  <c r="R440"/>
  <c r="Q440"/>
  <c r="P440"/>
  <c r="O440"/>
  <c r="N440"/>
  <c r="M440"/>
  <c r="L440"/>
  <c r="K440"/>
  <c r="J440"/>
  <c r="I440"/>
  <c r="H440"/>
  <c r="G440"/>
  <c r="F440"/>
  <c r="E440"/>
  <c r="D440"/>
  <c r="C440"/>
  <c r="B440"/>
  <c r="D436"/>
  <c r="B436"/>
  <c r="B441"/>
  <c r="C64" i="4" s="1"/>
  <c r="C63"/>
  <c r="U433" i="2"/>
  <c r="T433"/>
  <c r="S433"/>
  <c r="R433"/>
  <c r="Q433"/>
  <c r="P433"/>
  <c r="O433"/>
  <c r="N433"/>
  <c r="M433"/>
  <c r="L433"/>
  <c r="K433"/>
  <c r="J433"/>
  <c r="I433"/>
  <c r="H433"/>
  <c r="G433"/>
  <c r="F433"/>
  <c r="E433"/>
  <c r="D433"/>
  <c r="C433"/>
  <c r="B433"/>
  <c r="D429"/>
  <c r="B63" i="4" s="1"/>
  <c r="B429" i="2"/>
  <c r="A63" i="4" s="1"/>
  <c r="B434" i="2"/>
  <c r="B62" i="4"/>
  <c r="A62"/>
  <c r="U426" i="2"/>
  <c r="T426"/>
  <c r="S426"/>
  <c r="R426"/>
  <c r="Q426"/>
  <c r="P426"/>
  <c r="O426"/>
  <c r="N426"/>
  <c r="M426"/>
  <c r="L426"/>
  <c r="K426"/>
  <c r="J426"/>
  <c r="I426"/>
  <c r="H426"/>
  <c r="G426"/>
  <c r="F426"/>
  <c r="E426"/>
  <c r="D426"/>
  <c r="C426"/>
  <c r="B426"/>
  <c r="D422"/>
  <c r="B422"/>
  <c r="B427"/>
  <c r="C62" i="4" s="1"/>
  <c r="C61"/>
  <c r="U419" i="2"/>
  <c r="T419"/>
  <c r="S419"/>
  <c r="R419"/>
  <c r="Q419"/>
  <c r="P419"/>
  <c r="O419"/>
  <c r="N419"/>
  <c r="M419"/>
  <c r="L419"/>
  <c r="K419"/>
  <c r="J419"/>
  <c r="I419"/>
  <c r="H419"/>
  <c r="G419"/>
  <c r="F419"/>
  <c r="E419"/>
  <c r="D419"/>
  <c r="C419"/>
  <c r="B419"/>
  <c r="D415"/>
  <c r="B61" i="4" s="1"/>
  <c r="B415" i="2"/>
  <c r="A61" i="4" s="1"/>
  <c r="B420" i="2"/>
  <c r="B60" i="4"/>
  <c r="A60"/>
  <c r="U412" i="2"/>
  <c r="T412"/>
  <c r="S412"/>
  <c r="R412"/>
  <c r="Q412"/>
  <c r="P412"/>
  <c r="O412"/>
  <c r="N412"/>
  <c r="M412"/>
  <c r="L412"/>
  <c r="K412"/>
  <c r="J412"/>
  <c r="I412"/>
  <c r="H412"/>
  <c r="G412"/>
  <c r="F412"/>
  <c r="E412"/>
  <c r="D412"/>
  <c r="C412"/>
  <c r="B412"/>
  <c r="D408"/>
  <c r="B408"/>
  <c r="B413"/>
  <c r="C60" i="4" s="1"/>
  <c r="U405" i="2"/>
  <c r="T405"/>
  <c r="S405"/>
  <c r="R405"/>
  <c r="Q405"/>
  <c r="P405"/>
  <c r="O405"/>
  <c r="N405"/>
  <c r="M405"/>
  <c r="L405"/>
  <c r="K405"/>
  <c r="J405"/>
  <c r="I405"/>
  <c r="H405"/>
  <c r="G405"/>
  <c r="C405"/>
  <c r="D401"/>
  <c r="B45" i="4" s="1"/>
  <c r="B401" i="2"/>
  <c r="A45" i="4" s="1"/>
  <c r="B406" i="2"/>
  <c r="C45" i="4" s="1"/>
  <c r="A50"/>
  <c r="U398" i="2"/>
  <c r="T398"/>
  <c r="S398"/>
  <c r="R398"/>
  <c r="Q398"/>
  <c r="P398"/>
  <c r="O398"/>
  <c r="N398"/>
  <c r="M398"/>
  <c r="L398"/>
  <c r="K398"/>
  <c r="J398"/>
  <c r="I398"/>
  <c r="H398"/>
  <c r="G398"/>
  <c r="F398"/>
  <c r="C398"/>
  <c r="D394"/>
  <c r="B50" i="4" s="1"/>
  <c r="B394" i="2"/>
  <c r="B399"/>
  <c r="C50" i="4" s="1"/>
  <c r="U391" i="2"/>
  <c r="T391"/>
  <c r="S391"/>
  <c r="R391"/>
  <c r="Q391"/>
  <c r="P391"/>
  <c r="O391"/>
  <c r="M391"/>
  <c r="L391"/>
  <c r="K391"/>
  <c r="J391"/>
  <c r="I391"/>
  <c r="H391"/>
  <c r="D387"/>
  <c r="B38" i="4" s="1"/>
  <c r="B387" i="2"/>
  <c r="A38" i="4" s="1"/>
  <c r="B392" i="2"/>
  <c r="C38" i="4" s="1"/>
  <c r="A46"/>
  <c r="U384" i="2"/>
  <c r="T384"/>
  <c r="S384"/>
  <c r="R384"/>
  <c r="Q384"/>
  <c r="P384"/>
  <c r="O384"/>
  <c r="N384"/>
  <c r="M384"/>
  <c r="L384"/>
  <c r="K384"/>
  <c r="J384"/>
  <c r="I384"/>
  <c r="H384"/>
  <c r="F384"/>
  <c r="C384"/>
  <c r="D380"/>
  <c r="B46" i="4" s="1"/>
  <c r="B380" i="2"/>
  <c r="B385"/>
  <c r="C46" i="4" s="1"/>
  <c r="U377" i="2"/>
  <c r="T377"/>
  <c r="S377"/>
  <c r="R377"/>
  <c r="Q377"/>
  <c r="O377"/>
  <c r="N377"/>
  <c r="L377"/>
  <c r="K377"/>
  <c r="J377"/>
  <c r="I377"/>
  <c r="H377"/>
  <c r="F377"/>
  <c r="D373"/>
  <c r="B28" i="4" s="1"/>
  <c r="B373" i="2"/>
  <c r="A28" i="4" s="1"/>
  <c r="B378" i="2"/>
  <c r="C28" i="4" s="1"/>
  <c r="U370" i="2"/>
  <c r="T370"/>
  <c r="S370"/>
  <c r="R370"/>
  <c r="Q370"/>
  <c r="O370"/>
  <c r="M370"/>
  <c r="L370"/>
  <c r="K370"/>
  <c r="J370"/>
  <c r="I370"/>
  <c r="H370"/>
  <c r="D366"/>
  <c r="B33" i="4" s="1"/>
  <c r="B366" i="2"/>
  <c r="A33" i="4" s="1"/>
  <c r="B371" i="2"/>
  <c r="C33" i="4" s="1"/>
  <c r="A35"/>
  <c r="U363" i="2"/>
  <c r="T363"/>
  <c r="S363"/>
  <c r="R363"/>
  <c r="Q363"/>
  <c r="O363"/>
  <c r="N363"/>
  <c r="L363"/>
  <c r="K363"/>
  <c r="J363"/>
  <c r="I363"/>
  <c r="H363"/>
  <c r="G363"/>
  <c r="F363"/>
  <c r="D359"/>
  <c r="B35" i="4" s="1"/>
  <c r="B359" i="2"/>
  <c r="B364"/>
  <c r="C35" i="4" s="1"/>
  <c r="U356" i="2"/>
  <c r="T356"/>
  <c r="S356"/>
  <c r="R356"/>
  <c r="Q356"/>
  <c r="P356"/>
  <c r="O356"/>
  <c r="N356"/>
  <c r="M356"/>
  <c r="L356"/>
  <c r="K356"/>
  <c r="J356"/>
  <c r="H356"/>
  <c r="G356"/>
  <c r="F356"/>
  <c r="E356"/>
  <c r="D356"/>
  <c r="C356"/>
  <c r="B356"/>
  <c r="D352"/>
  <c r="B59" i="4" s="1"/>
  <c r="B352" i="2"/>
  <c r="A59" i="4" s="1"/>
  <c r="B357" i="2"/>
  <c r="C59" i="4" s="1"/>
  <c r="T349" i="2"/>
  <c r="S349"/>
  <c r="R349"/>
  <c r="Q349"/>
  <c r="O349"/>
  <c r="M349"/>
  <c r="L349"/>
  <c r="K349"/>
  <c r="J349"/>
  <c r="I349"/>
  <c r="H349"/>
  <c r="E349"/>
  <c r="D349"/>
  <c r="C349"/>
  <c r="D345"/>
  <c r="B39" i="4" s="1"/>
  <c r="B345" i="2"/>
  <c r="A39" i="4" s="1"/>
  <c r="B350" i="2"/>
  <c r="C39" i="4" s="1"/>
  <c r="U342" i="2"/>
  <c r="T342"/>
  <c r="S342"/>
  <c r="R342"/>
  <c r="Q342"/>
  <c r="O342"/>
  <c r="N342"/>
  <c r="M342"/>
  <c r="L342"/>
  <c r="K342"/>
  <c r="J342"/>
  <c r="H342"/>
  <c r="D338"/>
  <c r="B32" i="4" s="1"/>
  <c r="B338" i="2"/>
  <c r="A32" i="4" s="1"/>
  <c r="B343" i="2"/>
  <c r="C32" i="4" s="1"/>
  <c r="U335" i="2"/>
  <c r="T335"/>
  <c r="S335"/>
  <c r="R335"/>
  <c r="Q335"/>
  <c r="O335"/>
  <c r="N335"/>
  <c r="L335"/>
  <c r="J335"/>
  <c r="H335"/>
  <c r="G335"/>
  <c r="F335"/>
  <c r="E335"/>
  <c r="D335"/>
  <c r="C335"/>
  <c r="B335"/>
  <c r="D331"/>
  <c r="B18" i="4" s="1"/>
  <c r="B331" i="2"/>
  <c r="A18" i="4" s="1"/>
  <c r="B336" i="2"/>
  <c r="C18" i="4" s="1"/>
  <c r="U328" i="2"/>
  <c r="T328"/>
  <c r="S328"/>
  <c r="R328"/>
  <c r="Q328"/>
  <c r="O328"/>
  <c r="L328"/>
  <c r="J328"/>
  <c r="H328"/>
  <c r="G328"/>
  <c r="F328"/>
  <c r="D324"/>
  <c r="B7" i="4" s="1"/>
  <c r="B324" i="2"/>
  <c r="A7" i="4" s="1"/>
  <c r="B329" i="2"/>
  <c r="C7" i="4" s="1"/>
  <c r="U321" i="2"/>
  <c r="T321"/>
  <c r="S321"/>
  <c r="R321"/>
  <c r="Q321"/>
  <c r="P321"/>
  <c r="O321"/>
  <c r="M321"/>
  <c r="L321"/>
  <c r="J321"/>
  <c r="H321"/>
  <c r="G321"/>
  <c r="F321"/>
  <c r="D317"/>
  <c r="B22" i="4" s="1"/>
  <c r="B317" i="2"/>
  <c r="A22" i="4" s="1"/>
  <c r="B322" i="2"/>
  <c r="C22" i="4" s="1"/>
  <c r="U314" i="2"/>
  <c r="T314"/>
  <c r="S314"/>
  <c r="R314"/>
  <c r="Q314"/>
  <c r="P314"/>
  <c r="O314"/>
  <c r="N314"/>
  <c r="M314"/>
  <c r="L314"/>
  <c r="K314"/>
  <c r="J314"/>
  <c r="I314"/>
  <c r="H314"/>
  <c r="G314"/>
  <c r="F314"/>
  <c r="D310"/>
  <c r="B49" i="4" s="1"/>
  <c r="B310" i="2"/>
  <c r="A49" i="4" s="1"/>
  <c r="B315" i="2"/>
  <c r="C49" i="4" s="1"/>
  <c r="A36"/>
  <c r="U307" i="2"/>
  <c r="T307"/>
  <c r="S307"/>
  <c r="R307"/>
  <c r="Q307"/>
  <c r="O307"/>
  <c r="M307"/>
  <c r="L307"/>
  <c r="K307"/>
  <c r="J307"/>
  <c r="H307"/>
  <c r="G307"/>
  <c r="F307"/>
  <c r="C307"/>
  <c r="D303"/>
  <c r="B36" i="4" s="1"/>
  <c r="B303" i="2"/>
  <c r="B308"/>
  <c r="C36" i="4" s="1"/>
  <c r="U300" i="2"/>
  <c r="T300"/>
  <c r="S300"/>
  <c r="R300"/>
  <c r="Q300"/>
  <c r="P300"/>
  <c r="O300"/>
  <c r="N300"/>
  <c r="M300"/>
  <c r="L300"/>
  <c r="J300"/>
  <c r="H300"/>
  <c r="D296"/>
  <c r="B21" i="4" s="1"/>
  <c r="B296" i="2"/>
  <c r="A21" i="4" s="1"/>
  <c r="B301" i="2"/>
  <c r="C21" i="4" s="1"/>
  <c r="A48"/>
  <c r="U293" i="2"/>
  <c r="T293"/>
  <c r="S293"/>
  <c r="R293"/>
  <c r="Q293"/>
  <c r="P293"/>
  <c r="O293"/>
  <c r="N293"/>
  <c r="M293"/>
  <c r="L293"/>
  <c r="K293"/>
  <c r="J293"/>
  <c r="I293"/>
  <c r="H293"/>
  <c r="G293"/>
  <c r="F293"/>
  <c r="D289"/>
  <c r="B48" i="4" s="1"/>
  <c r="B289" i="2"/>
  <c r="B294"/>
  <c r="C48" i="4" s="1"/>
  <c r="U286" i="2"/>
  <c r="T286"/>
  <c r="S286"/>
  <c r="R286"/>
  <c r="Q286"/>
  <c r="N286"/>
  <c r="M286"/>
  <c r="L286"/>
  <c r="J286"/>
  <c r="G286"/>
  <c r="F286"/>
  <c r="E286"/>
  <c r="D286"/>
  <c r="C286"/>
  <c r="D282"/>
  <c r="B13" i="4" s="1"/>
  <c r="B282" i="2"/>
  <c r="A13" i="4" s="1"/>
  <c r="B287" i="2"/>
  <c r="C13" i="4" s="1"/>
  <c r="U279" i="2"/>
  <c r="T279"/>
  <c r="S279"/>
  <c r="R279"/>
  <c r="Q279"/>
  <c r="P279"/>
  <c r="O279"/>
  <c r="N279"/>
  <c r="M279"/>
  <c r="L279"/>
  <c r="K279"/>
  <c r="J279"/>
  <c r="I279"/>
  <c r="H279"/>
  <c r="G279"/>
  <c r="F279"/>
  <c r="D275"/>
  <c r="B47" i="4" s="1"/>
  <c r="B275" i="2"/>
  <c r="A47" i="4" s="1"/>
  <c r="B280" i="2"/>
  <c r="C47" i="4" s="1"/>
  <c r="U272" i="2"/>
  <c r="T272"/>
  <c r="S272"/>
  <c r="R272"/>
  <c r="Q272"/>
  <c r="O272"/>
  <c r="N272"/>
  <c r="M272"/>
  <c r="L272"/>
  <c r="K272"/>
  <c r="J272"/>
  <c r="H272"/>
  <c r="D268"/>
  <c r="B31" i="4" s="1"/>
  <c r="B268" i="2"/>
  <c r="A31" i="4" s="1"/>
  <c r="B273" i="2"/>
  <c r="C31" i="4" s="1"/>
  <c r="U265" i="2"/>
  <c r="T265"/>
  <c r="S265"/>
  <c r="R265"/>
  <c r="Q265"/>
  <c r="P265"/>
  <c r="O265"/>
  <c r="N265"/>
  <c r="M265"/>
  <c r="L265"/>
  <c r="K265"/>
  <c r="J265"/>
  <c r="I265"/>
  <c r="H265"/>
  <c r="G265"/>
  <c r="F265"/>
  <c r="C265"/>
  <c r="B265"/>
  <c r="D261"/>
  <c r="B51" i="4" s="1"/>
  <c r="B261" i="2"/>
  <c r="A51" i="4" s="1"/>
  <c r="B266" i="2"/>
  <c r="C51" i="4" s="1"/>
  <c r="U258" i="2"/>
  <c r="T258"/>
  <c r="S258"/>
  <c r="R258"/>
  <c r="Q258"/>
  <c r="P258"/>
  <c r="O258"/>
  <c r="N258"/>
  <c r="M258"/>
  <c r="L258"/>
  <c r="K258"/>
  <c r="J258"/>
  <c r="I258"/>
  <c r="H258"/>
  <c r="F258"/>
  <c r="E258"/>
  <c r="D258"/>
  <c r="C258"/>
  <c r="D254"/>
  <c r="B43" i="4" s="1"/>
  <c r="B254" i="2"/>
  <c r="A43" i="4" s="1"/>
  <c r="B259" i="2"/>
  <c r="C43" i="4" s="1"/>
  <c r="U251" i="2"/>
  <c r="T251"/>
  <c r="S251"/>
  <c r="R251"/>
  <c r="Q251"/>
  <c r="O251"/>
  <c r="N251"/>
  <c r="M251"/>
  <c r="L251"/>
  <c r="K251"/>
  <c r="J251"/>
  <c r="H251"/>
  <c r="D247"/>
  <c r="B30" i="4" s="1"/>
  <c r="B247" i="2"/>
  <c r="A30" i="4" s="1"/>
  <c r="B252" i="2"/>
  <c r="C30" i="4" s="1"/>
  <c r="B240" i="2"/>
  <c r="A41" i="4" s="1"/>
  <c r="A12"/>
  <c r="A58"/>
  <c r="A17"/>
  <c r="A27"/>
  <c r="A26"/>
  <c r="A55"/>
  <c r="B53"/>
  <c r="B9"/>
  <c r="B11"/>
  <c r="U244" i="2"/>
  <c r="T244"/>
  <c r="S244"/>
  <c r="R244"/>
  <c r="Q244"/>
  <c r="O244"/>
  <c r="N244"/>
  <c r="M244"/>
  <c r="L244"/>
  <c r="K244"/>
  <c r="J244"/>
  <c r="I244"/>
  <c r="H244"/>
  <c r="U237"/>
  <c r="T237"/>
  <c r="S237"/>
  <c r="R237"/>
  <c r="Q237"/>
  <c r="L237"/>
  <c r="G237"/>
  <c r="F237"/>
  <c r="U230"/>
  <c r="T230"/>
  <c r="S230"/>
  <c r="R230"/>
  <c r="Q230"/>
  <c r="O230"/>
  <c r="L230"/>
  <c r="J230"/>
  <c r="H230"/>
  <c r="F230"/>
  <c r="U223"/>
  <c r="T223"/>
  <c r="S223"/>
  <c r="R223"/>
  <c r="Q223"/>
  <c r="O223"/>
  <c r="N223"/>
  <c r="M223"/>
  <c r="L223"/>
  <c r="K223"/>
  <c r="J223"/>
  <c r="I223"/>
  <c r="H223"/>
  <c r="E223"/>
  <c r="C223"/>
  <c r="U216"/>
  <c r="T216"/>
  <c r="S216"/>
  <c r="R216"/>
  <c r="Q216"/>
  <c r="O216"/>
  <c r="M216"/>
  <c r="L216"/>
  <c r="J216"/>
  <c r="H216"/>
  <c r="U209"/>
  <c r="T209"/>
  <c r="S209"/>
  <c r="R209"/>
  <c r="Q209"/>
  <c r="O209"/>
  <c r="N209"/>
  <c r="M209"/>
  <c r="L209"/>
  <c r="J209"/>
  <c r="I209"/>
  <c r="H209"/>
  <c r="F209"/>
  <c r="U202"/>
  <c r="T202"/>
  <c r="S202"/>
  <c r="R202"/>
  <c r="Q202"/>
  <c r="P202"/>
  <c r="O202"/>
  <c r="N202"/>
  <c r="M202"/>
  <c r="L202"/>
  <c r="K202"/>
  <c r="J202"/>
  <c r="I202"/>
  <c r="H202"/>
  <c r="G202"/>
  <c r="F202"/>
  <c r="E202"/>
  <c r="D202"/>
  <c r="C202"/>
  <c r="B202"/>
  <c r="U195"/>
  <c r="T195"/>
  <c r="S195"/>
  <c r="R195"/>
  <c r="Q195"/>
  <c r="P195"/>
  <c r="O195"/>
  <c r="M195"/>
  <c r="L195"/>
  <c r="K195"/>
  <c r="J195"/>
  <c r="I195"/>
  <c r="H195"/>
  <c r="F195"/>
  <c r="E195"/>
  <c r="D195"/>
  <c r="C195"/>
  <c r="B195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D188"/>
  <c r="C188"/>
  <c r="B188"/>
  <c r="U181"/>
  <c r="T181"/>
  <c r="S181"/>
  <c r="R181"/>
  <c r="Q181"/>
  <c r="G181"/>
  <c r="F181"/>
  <c r="E181"/>
  <c r="D181"/>
  <c r="C181"/>
  <c r="B181"/>
  <c r="U174"/>
  <c r="T174"/>
  <c r="S174"/>
  <c r="R174"/>
  <c r="Q174"/>
  <c r="O174"/>
  <c r="N174"/>
  <c r="L174"/>
  <c r="J174"/>
  <c r="H174"/>
  <c r="G174"/>
  <c r="E174"/>
  <c r="D174"/>
  <c r="C174"/>
  <c r="B174"/>
  <c r="U167"/>
  <c r="T167"/>
  <c r="S167"/>
  <c r="R167"/>
  <c r="Q167"/>
  <c r="P167"/>
  <c r="O167"/>
  <c r="N167"/>
  <c r="M167"/>
  <c r="L167"/>
  <c r="J167"/>
  <c r="H167"/>
  <c r="G167"/>
  <c r="F167"/>
  <c r="E167"/>
  <c r="D167"/>
  <c r="B167"/>
  <c r="U160"/>
  <c r="T160"/>
  <c r="S160"/>
  <c r="R160"/>
  <c r="Q160"/>
  <c r="P160"/>
  <c r="O160"/>
  <c r="M160"/>
  <c r="L160"/>
  <c r="K160"/>
  <c r="J160"/>
  <c r="G160"/>
  <c r="D160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C153"/>
  <c r="B153"/>
  <c r="U146"/>
  <c r="T146"/>
  <c r="S146"/>
  <c r="R146"/>
  <c r="Q146"/>
  <c r="P146"/>
  <c r="O146"/>
  <c r="N146"/>
  <c r="M146"/>
  <c r="L146"/>
  <c r="J146"/>
  <c r="I146"/>
  <c r="H146"/>
  <c r="G146"/>
  <c r="F146"/>
  <c r="E146"/>
  <c r="D146"/>
  <c r="C146"/>
  <c r="B146"/>
  <c r="U139"/>
  <c r="T139"/>
  <c r="S139"/>
  <c r="R139"/>
  <c r="Q139"/>
  <c r="O139"/>
  <c r="M139"/>
  <c r="L139"/>
  <c r="G139"/>
  <c r="F139"/>
  <c r="U132"/>
  <c r="T132"/>
  <c r="S132"/>
  <c r="R132"/>
  <c r="Q132"/>
  <c r="O132"/>
  <c r="N132"/>
  <c r="M132"/>
  <c r="L132"/>
  <c r="K132"/>
  <c r="J132"/>
  <c r="H132"/>
  <c r="G132"/>
  <c r="U125"/>
  <c r="T125"/>
  <c r="S125"/>
  <c r="R125"/>
  <c r="Q125"/>
  <c r="M125"/>
  <c r="L125"/>
  <c r="J125"/>
  <c r="I125"/>
  <c r="F125"/>
  <c r="E125"/>
  <c r="D125"/>
  <c r="C125"/>
  <c r="U118"/>
  <c r="T118"/>
  <c r="S118"/>
  <c r="R118"/>
  <c r="Q118"/>
  <c r="P118"/>
  <c r="O118"/>
  <c r="M118"/>
  <c r="L118"/>
  <c r="K118"/>
  <c r="J118"/>
  <c r="H118"/>
  <c r="U111"/>
  <c r="T111"/>
  <c r="S111"/>
  <c r="R111"/>
  <c r="Q111"/>
  <c r="O111"/>
  <c r="J111"/>
  <c r="H111"/>
  <c r="G111"/>
  <c r="F111"/>
  <c r="C111"/>
  <c r="U104"/>
  <c r="T104"/>
  <c r="S104"/>
  <c r="R104"/>
  <c r="Q104"/>
  <c r="O104"/>
  <c r="M104"/>
  <c r="L104"/>
  <c r="K104"/>
  <c r="J104"/>
  <c r="H104"/>
  <c r="U97"/>
  <c r="T97"/>
  <c r="S97"/>
  <c r="R97"/>
  <c r="Q97"/>
  <c r="O97"/>
  <c r="M97"/>
  <c r="L97"/>
  <c r="J97"/>
  <c r="G97"/>
  <c r="F97"/>
  <c r="C97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U83"/>
  <c r="T83"/>
  <c r="S83"/>
  <c r="R83"/>
  <c r="Q83"/>
  <c r="P83"/>
  <c r="O83"/>
  <c r="N83"/>
  <c r="M83"/>
  <c r="L83"/>
  <c r="K83"/>
  <c r="J83"/>
  <c r="I83"/>
  <c r="H83"/>
  <c r="G83"/>
  <c r="F83"/>
  <c r="C83"/>
  <c r="U76"/>
  <c r="T76"/>
  <c r="S76"/>
  <c r="R76"/>
  <c r="Q76"/>
  <c r="P76"/>
  <c r="O76"/>
  <c r="N76"/>
  <c r="M76"/>
  <c r="L76"/>
  <c r="J76"/>
  <c r="G76"/>
  <c r="F76"/>
  <c r="E76"/>
  <c r="D76"/>
  <c r="C76"/>
  <c r="B76"/>
  <c r="U69"/>
  <c r="T69"/>
  <c r="S69"/>
  <c r="R69"/>
  <c r="Q69"/>
  <c r="O69"/>
  <c r="N69"/>
  <c r="M69"/>
  <c r="L69"/>
  <c r="J69"/>
  <c r="H69"/>
  <c r="G69"/>
  <c r="F69"/>
  <c r="C69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U48"/>
  <c r="T48"/>
  <c r="S48"/>
  <c r="R48"/>
  <c r="Q48"/>
  <c r="O48"/>
  <c r="N48"/>
  <c r="M48"/>
  <c r="L48"/>
  <c r="J48"/>
  <c r="H48"/>
  <c r="G48"/>
  <c r="U41"/>
  <c r="T41"/>
  <c r="S41"/>
  <c r="R41"/>
  <c r="Q41"/>
  <c r="P41"/>
  <c r="O41"/>
  <c r="N41"/>
  <c r="M41"/>
  <c r="L41"/>
  <c r="J41"/>
  <c r="G41"/>
  <c r="F41"/>
  <c r="E41"/>
  <c r="C41"/>
  <c r="U34"/>
  <c r="T34"/>
  <c r="S34"/>
  <c r="R34"/>
  <c r="Q34"/>
  <c r="P34"/>
  <c r="O34"/>
  <c r="N34"/>
  <c r="M34"/>
  <c r="L34"/>
  <c r="G34"/>
  <c r="F34"/>
  <c r="E34"/>
  <c r="D34"/>
  <c r="C34"/>
  <c r="T27"/>
  <c r="S27"/>
  <c r="R27"/>
  <c r="Q27"/>
  <c r="O27"/>
  <c r="M27"/>
  <c r="L27"/>
  <c r="K27"/>
  <c r="J27"/>
  <c r="H27"/>
  <c r="F27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B20"/>
  <c r="U13"/>
  <c r="T13"/>
  <c r="S13"/>
  <c r="R13"/>
  <c r="Q13"/>
  <c r="N13"/>
  <c r="L13"/>
  <c r="K13"/>
  <c r="J13"/>
  <c r="I13"/>
  <c r="H13"/>
  <c r="C13"/>
  <c r="T6"/>
  <c r="S6"/>
  <c r="R6"/>
  <c r="Q6"/>
  <c r="O6"/>
  <c r="L6"/>
  <c r="J6"/>
  <c r="H6"/>
  <c r="F6"/>
  <c r="D240"/>
  <c r="B41" i="4" s="1"/>
  <c r="B245" i="2"/>
  <c r="C41" i="4" s="1"/>
  <c r="D233" i="2"/>
  <c r="B2" i="4" s="1"/>
  <c r="D2" i="3" s="1"/>
  <c r="B3" i="5" s="1"/>
  <c r="B233" i="2"/>
  <c r="A2" i="4" s="1"/>
  <c r="B2" i="3" s="1"/>
  <c r="A3" i="5" s="1"/>
  <c r="B238" i="2"/>
  <c r="C2" i="4" s="1"/>
  <c r="D63" i="3"/>
  <c r="D47"/>
  <c r="D31"/>
  <c r="K47"/>
  <c r="K31"/>
  <c r="D32" s="1"/>
  <c r="K15"/>
  <c r="D226" i="2"/>
  <c r="B12" i="4" s="1"/>
  <c r="B226" i="2"/>
  <c r="B231"/>
  <c r="C12" i="4" s="1"/>
  <c r="D219" i="2"/>
  <c r="B40" i="4" s="1"/>
  <c r="B219" i="2"/>
  <c r="A40" i="4" s="1"/>
  <c r="B224" i="2"/>
  <c r="C40" i="4" s="1"/>
  <c r="D212" i="2"/>
  <c r="B16" i="4" s="1"/>
  <c r="B212" i="2"/>
  <c r="A16" i="4" s="1"/>
  <c r="B217" i="2"/>
  <c r="C16" i="4" s="1"/>
  <c r="D205" i="2"/>
  <c r="B34" i="4" s="1"/>
  <c r="B205" i="2"/>
  <c r="A34" i="4" s="1"/>
  <c r="B210" i="2"/>
  <c r="C34" i="4" s="1"/>
  <c r="D198" i="2"/>
  <c r="B58" i="4" s="1"/>
  <c r="B198" i="2"/>
  <c r="B203"/>
  <c r="C58" i="4" s="1"/>
  <c r="D191" i="2"/>
  <c r="B42" i="4" s="1"/>
  <c r="B191" i="2"/>
  <c r="A42" i="4" s="1"/>
  <c r="B196" i="2"/>
  <c r="C42" i="4" s="1"/>
  <c r="D184" i="2"/>
  <c r="B57" i="4" s="1"/>
  <c r="B184" i="2"/>
  <c r="A57" i="4" s="1"/>
  <c r="B189" i="2"/>
  <c r="C57" i="4" s="1"/>
  <c r="D177" i="2"/>
  <c r="B3" i="4" s="1"/>
  <c r="D18" i="3" s="1"/>
  <c r="B4" i="5" s="1"/>
  <c r="B177" i="2"/>
  <c r="A3" i="4" s="1"/>
  <c r="B18" i="3" s="1"/>
  <c r="A4" i="5" s="1"/>
  <c r="B182" i="2"/>
  <c r="C3" i="4" s="1"/>
  <c r="D170" i="2"/>
  <c r="B17" i="4" s="1"/>
  <c r="B170" i="2"/>
  <c r="B175"/>
  <c r="C17" i="4" s="1"/>
  <c r="D163" i="2"/>
  <c r="B23" i="4" s="1"/>
  <c r="B163" i="2"/>
  <c r="A23" i="4" s="1"/>
  <c r="B168" i="2"/>
  <c r="C23" i="4" s="1"/>
  <c r="D156" i="2"/>
  <c r="B15" i="4" s="1"/>
  <c r="B156" i="2"/>
  <c r="A15" i="4" s="1"/>
  <c r="B161" i="2"/>
  <c r="C15" i="4" s="1"/>
  <c r="D149" i="2"/>
  <c r="B56" i="4" s="1"/>
  <c r="B149" i="2"/>
  <c r="A56" i="4" s="1"/>
  <c r="B154" i="2"/>
  <c r="C56" i="4" s="1"/>
  <c r="D142" i="2"/>
  <c r="B27" i="4" s="1"/>
  <c r="B142" i="2"/>
  <c r="B147"/>
  <c r="C27" i="4" s="1"/>
  <c r="D135" i="2"/>
  <c r="B5" i="4" s="1"/>
  <c r="D50" i="3" s="1"/>
  <c r="B6" i="5" s="1"/>
  <c r="B135" i="2"/>
  <c r="A5" i="4" s="1"/>
  <c r="B50" i="3" s="1"/>
  <c r="A6" i="5" s="1"/>
  <c r="B140" i="2"/>
  <c r="C5" i="4" s="1"/>
  <c r="D128" i="2"/>
  <c r="B37" i="4" s="1"/>
  <c r="B128" i="2"/>
  <c r="A37" i="4" s="1"/>
  <c r="B133" i="2"/>
  <c r="C37" i="4" s="1"/>
  <c r="D121" i="2"/>
  <c r="B10" i="4" s="1"/>
  <c r="B121" i="2"/>
  <c r="A10" i="4" s="1"/>
  <c r="B126" i="2"/>
  <c r="C10" i="4" s="1"/>
  <c r="D114" i="2"/>
  <c r="B26" i="4" s="1"/>
  <c r="B114" i="2"/>
  <c r="B119"/>
  <c r="C26" i="4" s="1"/>
  <c r="D107" i="2"/>
  <c r="B8" i="4" s="1"/>
  <c r="B107" i="2"/>
  <c r="A8" i="4" s="1"/>
  <c r="B112" i="2"/>
  <c r="C8" i="4" s="1"/>
  <c r="D100" i="2"/>
  <c r="B20" i="4" s="1"/>
  <c r="B100" i="2"/>
  <c r="A20" i="4" s="1"/>
  <c r="B105" i="2"/>
  <c r="C20" i="4" s="1"/>
  <c r="D93" i="2"/>
  <c r="B14" i="4" s="1"/>
  <c r="B93" i="2"/>
  <c r="A14" i="4" s="1"/>
  <c r="B98" i="2"/>
  <c r="C14" i="4" s="1"/>
  <c r="D86" i="2"/>
  <c r="B55" i="4" s="1"/>
  <c r="B86" i="2"/>
  <c r="B91"/>
  <c r="C55" i="4" s="1"/>
  <c r="D79" i="2"/>
  <c r="B44" i="4" s="1"/>
  <c r="B79" i="2"/>
  <c r="A44" i="4" s="1"/>
  <c r="B84" i="2"/>
  <c r="C44" i="4" s="1"/>
  <c r="D72" i="2"/>
  <c r="B4" i="4" s="1"/>
  <c r="D34" i="3" s="1"/>
  <c r="B5" i="5" s="1"/>
  <c r="B72" i="2"/>
  <c r="A4" i="4" s="1"/>
  <c r="B34" i="3" s="1"/>
  <c r="A5" i="5" s="1"/>
  <c r="B77" i="2"/>
  <c r="C4" i="4" s="1"/>
  <c r="D65" i="2"/>
  <c r="B29" i="4" s="1"/>
  <c r="B65" i="2"/>
  <c r="A29" i="4" s="1"/>
  <c r="D58" i="2"/>
  <c r="B54" i="4" s="1"/>
  <c r="B58" i="2"/>
  <c r="A54" i="4" s="1"/>
  <c r="D51" i="2"/>
  <c r="B51"/>
  <c r="A53" i="4" s="1"/>
  <c r="D44" i="2"/>
  <c r="B19" i="4" s="1"/>
  <c r="B44" i="2"/>
  <c r="A19" i="4" s="1"/>
  <c r="D37" i="2"/>
  <c r="B37"/>
  <c r="A9" i="4" s="1"/>
  <c r="D30" i="2"/>
  <c r="B6" i="4" s="1"/>
  <c r="B30" i="2"/>
  <c r="A6" i="4" s="1"/>
  <c r="D23" i="2"/>
  <c r="B25" i="4" s="1"/>
  <c r="B23" i="2"/>
  <c r="A25" i="4" s="1"/>
  <c r="D16" i="2"/>
  <c r="B52" i="4" s="1"/>
  <c r="B16" i="2"/>
  <c r="A52" i="4" s="1"/>
  <c r="D9" i="2"/>
  <c r="B24" i="4" s="1"/>
  <c r="B9" i="2"/>
  <c r="A24" i="4" s="1"/>
  <c r="B70" i="2"/>
  <c r="C29" i="4" s="1"/>
  <c r="B63" i="2"/>
  <c r="C54" i="4" s="1"/>
  <c r="B56" i="2"/>
  <c r="C53" i="4" s="1"/>
  <c r="B49" i="2"/>
  <c r="C19" i="4" s="1"/>
  <c r="B42" i="2"/>
  <c r="C9" i="4" s="1"/>
  <c r="B35" i="2"/>
  <c r="C6" i="4" s="1"/>
  <c r="B28" i="2"/>
  <c r="C25" i="4" s="1"/>
  <c r="B21" i="2"/>
  <c r="C52" i="4" s="1"/>
  <c r="B14" i="2"/>
  <c r="C24" i="4" s="1"/>
  <c r="B7" i="2"/>
  <c r="C11" i="4" s="1"/>
  <c r="D15" i="3"/>
  <c r="D16" s="1"/>
  <c r="D2" i="2"/>
  <c r="B2"/>
  <c r="A11" i="4" s="1"/>
  <c r="C5" i="5" l="1"/>
  <c r="P286" i="2"/>
  <c r="G258"/>
  <c r="G195"/>
  <c r="B223"/>
  <c r="B258"/>
  <c r="N230"/>
  <c r="N195"/>
  <c r="N349"/>
  <c r="P223"/>
  <c r="P230"/>
  <c r="G223"/>
  <c r="G230"/>
  <c r="G349"/>
  <c r="F223"/>
  <c r="F118"/>
  <c r="F349"/>
  <c r="D223"/>
  <c r="B279"/>
  <c r="D293"/>
  <c r="D391"/>
  <c r="E279"/>
  <c r="E370"/>
  <c r="E293"/>
  <c r="E230"/>
  <c r="E391"/>
  <c r="E118"/>
  <c r="C293"/>
  <c r="B230"/>
  <c r="B293"/>
  <c r="B349"/>
  <c r="B118"/>
  <c r="B216"/>
  <c r="I167"/>
  <c r="C167"/>
  <c r="P216"/>
  <c r="P349"/>
  <c r="P370"/>
  <c r="M230"/>
  <c r="M335"/>
  <c r="I230"/>
  <c r="I286"/>
  <c r="D230"/>
  <c r="C230"/>
  <c r="C279"/>
  <c r="C370"/>
  <c r="N216"/>
  <c r="B370"/>
  <c r="B286"/>
  <c r="O286"/>
  <c r="H41"/>
  <c r="H160"/>
  <c r="H286"/>
  <c r="H125"/>
  <c r="N118"/>
  <c r="N370"/>
  <c r="G118"/>
  <c r="G370"/>
  <c r="F370"/>
  <c r="D370"/>
  <c r="D41"/>
  <c r="D83"/>
  <c r="D279"/>
  <c r="B160"/>
  <c r="B41"/>
  <c r="I160"/>
  <c r="I272"/>
  <c r="I118"/>
  <c r="I104"/>
  <c r="I216"/>
  <c r="I335"/>
  <c r="F244"/>
  <c r="D104"/>
  <c r="D216"/>
  <c r="D118"/>
  <c r="D265"/>
  <c r="D272"/>
  <c r="C160"/>
  <c r="C216"/>
  <c r="C391"/>
  <c r="C118"/>
  <c r="B391"/>
  <c r="E265"/>
  <c r="E216"/>
  <c r="N391"/>
  <c r="G391"/>
  <c r="F391"/>
  <c r="F272"/>
  <c r="F216"/>
  <c r="G272"/>
  <c r="G216"/>
  <c r="G300"/>
  <c r="C272"/>
  <c r="B272"/>
  <c r="P272"/>
  <c r="E272"/>
  <c r="E83"/>
  <c r="B300"/>
  <c r="N160"/>
  <c r="F160"/>
  <c r="E104"/>
  <c r="E160"/>
  <c r="E300"/>
  <c r="B83"/>
  <c r="B104"/>
  <c r="B363"/>
  <c r="P104"/>
  <c r="P335"/>
  <c r="I41"/>
  <c r="N6"/>
  <c r="N97"/>
  <c r="N104"/>
  <c r="N328"/>
  <c r="G104"/>
  <c r="G342"/>
  <c r="F300"/>
  <c r="F104"/>
  <c r="C104"/>
  <c r="C300"/>
  <c r="C363"/>
  <c r="C342"/>
  <c r="P363"/>
  <c r="M328"/>
  <c r="M363"/>
  <c r="E363"/>
  <c r="D244"/>
  <c r="D300"/>
  <c r="D328"/>
  <c r="D363"/>
  <c r="D342"/>
  <c r="I300"/>
  <c r="F132"/>
  <c r="F174"/>
  <c r="F342"/>
  <c r="P342"/>
  <c r="I342"/>
  <c r="I6"/>
  <c r="F48"/>
  <c r="E342"/>
  <c r="E6"/>
  <c r="E244"/>
  <c r="B342"/>
  <c r="B244"/>
  <c r="P6"/>
  <c r="P244"/>
  <c r="M6"/>
  <c r="G244"/>
  <c r="G6"/>
  <c r="D6"/>
  <c r="D209"/>
  <c r="D321"/>
  <c r="C328"/>
  <c r="B6"/>
  <c r="B209"/>
  <c r="B328"/>
  <c r="B321"/>
  <c r="I76"/>
  <c r="H76"/>
  <c r="H139"/>
  <c r="P328"/>
  <c r="P209"/>
  <c r="E209"/>
  <c r="C209"/>
  <c r="C244"/>
  <c r="C321"/>
  <c r="L111"/>
  <c r="I328"/>
  <c r="I321"/>
  <c r="E328"/>
  <c r="E321"/>
  <c r="E97"/>
  <c r="P174"/>
  <c r="G209"/>
  <c r="G377"/>
  <c r="D111"/>
  <c r="P27"/>
  <c r="P97"/>
  <c r="P125"/>
  <c r="I97"/>
  <c r="H97"/>
  <c r="D97"/>
  <c r="B398"/>
  <c r="B97"/>
  <c r="E27"/>
  <c r="E398"/>
  <c r="D307"/>
  <c r="D398"/>
  <c r="B377"/>
  <c r="P377"/>
  <c r="M174"/>
  <c r="M377"/>
  <c r="M181"/>
  <c r="D377"/>
  <c r="D139"/>
  <c r="D27"/>
  <c r="D132"/>
  <c r="D314"/>
  <c r="C27"/>
  <c r="C377"/>
  <c r="E377"/>
  <c r="O125"/>
  <c r="O181"/>
  <c r="N237"/>
  <c r="N125"/>
  <c r="N111"/>
  <c r="N307"/>
  <c r="N27"/>
  <c r="N139"/>
  <c r="N181"/>
  <c r="H181"/>
  <c r="G125"/>
  <c r="B27"/>
  <c r="B125"/>
  <c r="B48"/>
  <c r="B111"/>
  <c r="P111"/>
  <c r="P132"/>
  <c r="P181"/>
  <c r="I27"/>
  <c r="G13"/>
  <c r="G27"/>
  <c r="D405"/>
  <c r="P139"/>
  <c r="I174"/>
  <c r="I181"/>
  <c r="J181"/>
  <c r="F405"/>
  <c r="E405"/>
  <c r="E111"/>
  <c r="B132"/>
  <c r="B314"/>
  <c r="B405"/>
  <c r="B139"/>
  <c r="P13"/>
  <c r="M111"/>
  <c r="I111"/>
  <c r="J139"/>
  <c r="I139"/>
  <c r="I34"/>
  <c r="I132"/>
  <c r="H34"/>
  <c r="E139"/>
  <c r="E314"/>
  <c r="C139"/>
  <c r="C314"/>
  <c r="C237"/>
  <c r="E132"/>
  <c r="E307"/>
  <c r="C132"/>
  <c r="B34"/>
  <c r="B69"/>
  <c r="B307"/>
  <c r="J34"/>
  <c r="J237"/>
  <c r="P307"/>
  <c r="I69"/>
  <c r="I237"/>
  <c r="I307"/>
  <c r="D384"/>
  <c r="D69"/>
  <c r="D237"/>
  <c r="P48"/>
  <c r="O237"/>
  <c r="M13"/>
  <c r="E384"/>
  <c r="E13"/>
  <c r="E237"/>
  <c r="E48"/>
  <c r="D13"/>
  <c r="D48"/>
  <c r="B237"/>
  <c r="I251"/>
  <c r="I48"/>
  <c r="C251"/>
  <c r="C48"/>
  <c r="G384"/>
  <c r="B251"/>
  <c r="B384"/>
  <c r="F13"/>
  <c r="P69"/>
  <c r="P251"/>
  <c r="E629"/>
  <c r="K630" s="1"/>
  <c r="D91" i="4" s="1"/>
  <c r="E69" i="2"/>
  <c r="K700"/>
  <c r="D101" i="4" s="1"/>
  <c r="C3" i="5"/>
  <c r="K693" i="2"/>
  <c r="D100" i="4" s="1"/>
  <c r="K686" i="2"/>
  <c r="D99" i="4" s="1"/>
  <c r="K679" i="2"/>
  <c r="D98" i="4" s="1"/>
  <c r="K672" i="2"/>
  <c r="D97" i="4" s="1"/>
  <c r="K665" i="2"/>
  <c r="D96" i="4" s="1"/>
  <c r="K658" i="2"/>
  <c r="D95" i="4" s="1"/>
  <c r="K651" i="2"/>
  <c r="D94" i="4" s="1"/>
  <c r="K644" i="2"/>
  <c r="D93" i="4" s="1"/>
  <c r="K637" i="2"/>
  <c r="D92" i="4" s="1"/>
  <c r="K623" i="2"/>
  <c r="D90" i="4" s="1"/>
  <c r="K616" i="2"/>
  <c r="D89" i="4" s="1"/>
  <c r="K609" i="2"/>
  <c r="D88" i="4" s="1"/>
  <c r="K602" i="2"/>
  <c r="D87" i="4" s="1"/>
  <c r="K595" i="2"/>
  <c r="D86" i="4" s="1"/>
  <c r="K588" i="2"/>
  <c r="D85" i="4" s="1"/>
  <c r="K581" i="2"/>
  <c r="D84" i="4" s="1"/>
  <c r="K574" i="2"/>
  <c r="D83" i="4" s="1"/>
  <c r="K567" i="2"/>
  <c r="D82" i="4" s="1"/>
  <c r="K560" i="2"/>
  <c r="D81" i="4" s="1"/>
  <c r="K553" i="2"/>
  <c r="D80" i="4" s="1"/>
  <c r="K546" i="2"/>
  <c r="D79" i="4" s="1"/>
  <c r="K539" i="2"/>
  <c r="D78" i="4" s="1"/>
  <c r="K532" i="2"/>
  <c r="D77" i="4" s="1"/>
  <c r="K525" i="2"/>
  <c r="D76" i="4" s="1"/>
  <c r="K518" i="2"/>
  <c r="D75" i="4" s="1"/>
  <c r="K511" i="2"/>
  <c r="D74" i="4" s="1"/>
  <c r="K504" i="2"/>
  <c r="D73" i="4" s="1"/>
  <c r="K497" i="2"/>
  <c r="D72" i="4" s="1"/>
  <c r="K490" i="2"/>
  <c r="D71" i="4" s="1"/>
  <c r="Q482" i="2"/>
  <c r="K483" s="1"/>
  <c r="D70" i="4" s="1"/>
  <c r="K476" i="2"/>
  <c r="D69" i="4" s="1"/>
  <c r="K469" i="2"/>
  <c r="D68" i="4" s="1"/>
  <c r="K462" i="2"/>
  <c r="D67" i="4" s="1"/>
  <c r="K455" i="2"/>
  <c r="D66" i="4" s="1"/>
  <c r="K448" i="2"/>
  <c r="D65" i="4" s="1"/>
  <c r="K441" i="2"/>
  <c r="D64" i="4" s="1"/>
  <c r="K434" i="2"/>
  <c r="D63" i="4" s="1"/>
  <c r="K427" i="2"/>
  <c r="D62" i="4" s="1"/>
  <c r="C4" i="5"/>
  <c r="C6"/>
  <c r="K420" i="2"/>
  <c r="D61" i="4" s="1"/>
  <c r="K413" i="2"/>
  <c r="D60" i="4" s="1"/>
  <c r="K357" i="2"/>
  <c r="D59" i="4" s="1"/>
  <c r="U349" i="2"/>
  <c r="K91"/>
  <c r="D55" i="4" s="1"/>
  <c r="K259" i="2"/>
  <c r="D43" i="4" s="1"/>
  <c r="K203" i="2"/>
  <c r="D58" i="4" s="1"/>
  <c r="U27" i="2"/>
  <c r="C20"/>
  <c r="K21" s="1"/>
  <c r="D52" i="4" s="1"/>
  <c r="K189" i="2"/>
  <c r="D57" i="4" s="1"/>
  <c r="K56" i="2"/>
  <c r="D53" i="4" s="1"/>
  <c r="K63" i="2"/>
  <c r="K154"/>
  <c r="D56" i="4" s="1"/>
  <c r="K196" i="2" l="1"/>
  <c r="D42" i="4" s="1"/>
  <c r="K224" i="2"/>
  <c r="D40" i="4" s="1"/>
  <c r="K280" i="2"/>
  <c r="D47" i="4" s="1"/>
  <c r="K266" i="2"/>
  <c r="D51" i="4" s="1"/>
  <c r="K294" i="2"/>
  <c r="D48" i="4" s="1"/>
  <c r="K350" i="2"/>
  <c r="D39" i="4" s="1"/>
  <c r="K371" i="2"/>
  <c r="D33" i="4" s="1"/>
  <c r="K119" i="2"/>
  <c r="D26" i="4" s="1"/>
  <c r="K84" i="2"/>
  <c r="D44" i="4" s="1"/>
  <c r="K392" i="2"/>
  <c r="D38" i="4" s="1"/>
  <c r="K273" i="2"/>
  <c r="D31" i="4" s="1"/>
  <c r="K161" i="2"/>
  <c r="D15" i="4" s="1"/>
  <c r="K105" i="2"/>
  <c r="D20" i="4" s="1"/>
  <c r="K364" i="2"/>
  <c r="D35" i="4" s="1"/>
  <c r="K343" i="2"/>
  <c r="D32" i="4" s="1"/>
  <c r="K245" i="2"/>
  <c r="D41" i="4" s="1"/>
  <c r="K399" i="2"/>
  <c r="D50" i="4" s="1"/>
  <c r="K378" i="2"/>
  <c r="D28" i="4" s="1"/>
  <c r="K28" i="2"/>
  <c r="D25" i="4" s="1"/>
  <c r="K406" i="2"/>
  <c r="D45" i="4" s="1"/>
  <c r="K315" i="2"/>
  <c r="D49" i="4" s="1"/>
  <c r="K133" i="2"/>
  <c r="D37" i="4" s="1"/>
  <c r="K14" i="2"/>
  <c r="D24" i="4" s="1"/>
  <c r="K308" i="2"/>
  <c r="D36" i="4" s="1"/>
  <c r="K252" i="2"/>
  <c r="D30" i="4" s="1"/>
  <c r="K385" i="2"/>
  <c r="D46" i="4" s="1"/>
  <c r="Z11" i="2"/>
  <c r="K146" s="1"/>
  <c r="K147" s="1"/>
  <c r="D27" i="4" s="1"/>
  <c r="D54"/>
  <c r="K230" i="2" l="1"/>
  <c r="K231" s="1"/>
  <c r="D12" i="4" s="1"/>
  <c r="K167" i="2"/>
  <c r="K168" s="1"/>
  <c r="D23" i="4" s="1"/>
  <c r="K216" i="2"/>
  <c r="K217" s="1"/>
  <c r="D16" i="4" s="1"/>
  <c r="K286" i="2"/>
  <c r="K287" s="1"/>
  <c r="D13" i="4" s="1"/>
  <c r="K41" i="2"/>
  <c r="K42" s="1"/>
  <c r="D9" i="4" s="1"/>
  <c r="K335" i="2"/>
  <c r="K336" s="1"/>
  <c r="D18" i="4" s="1"/>
  <c r="K6" i="2"/>
  <c r="K7" s="1"/>
  <c r="D11" i="4" s="1"/>
  <c r="K300" i="2"/>
  <c r="K301" s="1"/>
  <c r="D21" i="4" s="1"/>
  <c r="K328" i="2"/>
  <c r="K329" s="1"/>
  <c r="D7" i="4" s="1"/>
  <c r="K76" i="2"/>
  <c r="K77" s="1"/>
  <c r="D4" i="4" s="1"/>
  <c r="K209" i="2"/>
  <c r="K210" s="1"/>
  <c r="D34" i="4" s="1"/>
  <c r="K321" i="2"/>
  <c r="K322" s="1"/>
  <c r="D22" i="4" s="1"/>
  <c r="K125" i="2"/>
  <c r="K126" s="1"/>
  <c r="D10" i="4" s="1"/>
  <c r="K97" i="2"/>
  <c r="K98" s="1"/>
  <c r="D14" i="4" s="1"/>
  <c r="K181" i="2"/>
  <c r="K182" s="1"/>
  <c r="D3" i="4" s="1"/>
  <c r="K174" i="2"/>
  <c r="K175" s="1"/>
  <c r="D17" i="4" s="1"/>
  <c r="K139" i="2"/>
  <c r="K140" s="1"/>
  <c r="D5" i="4" s="1"/>
  <c r="K111" i="2"/>
  <c r="K112" s="1"/>
  <c r="D8" i="4" s="1"/>
  <c r="K237" i="2"/>
  <c r="K238" s="1"/>
  <c r="D2" i="4" s="1"/>
  <c r="K34" i="2"/>
  <c r="K35" s="1"/>
  <c r="D6" i="4" s="1"/>
  <c r="K69" i="2"/>
  <c r="K70" s="1"/>
  <c r="D29" i="4" s="1"/>
  <c r="K48" i="2"/>
  <c r="K49" s="1"/>
  <c r="D19" i="4" s="1"/>
</calcChain>
</file>

<file path=xl/sharedStrings.xml><?xml version="1.0" encoding="utf-8"?>
<sst xmlns="http://schemas.openxmlformats.org/spreadsheetml/2006/main" count="1437" uniqueCount="203">
  <si>
    <t>№</t>
  </si>
  <si>
    <t>название</t>
  </si>
  <si>
    <t>состав</t>
  </si>
  <si>
    <t>время прохождения</t>
  </si>
  <si>
    <t>матрица штрафов</t>
  </si>
  <si>
    <t>команда</t>
  </si>
  <si>
    <t>время</t>
  </si>
  <si>
    <t>трасса</t>
  </si>
  <si>
    <t>штраф</t>
  </si>
  <si>
    <t>несобл. тактич. плана за участок</t>
  </si>
  <si>
    <t>кол-во</t>
  </si>
  <si>
    <t>срыв (однократ, нагр. суд. оттяж.)</t>
  </si>
  <si>
    <t>исп. ИТО на уч. свобод. лазания</t>
  </si>
  <si>
    <t>нарушение ТБ</t>
  </si>
  <si>
    <t>повторное нарушение ТБ</t>
  </si>
  <si>
    <t>невыполнение команды судей</t>
  </si>
  <si>
    <t>оставл. снаряж. на трассе не оговор. подготовкой</t>
  </si>
  <si>
    <t>место</t>
  </si>
  <si>
    <t>баллы</t>
  </si>
  <si>
    <t>итог время</t>
  </si>
  <si>
    <t>итог баллы</t>
  </si>
  <si>
    <t>кол-во прохождений</t>
  </si>
  <si>
    <t>итоговая стоимость</t>
  </si>
  <si>
    <t>первичная стоимость</t>
  </si>
  <si>
    <t>снятие</t>
  </si>
  <si>
    <t>Ураганы</t>
  </si>
  <si>
    <t>Мурин Е. Г. ; 10/5/1983; а-кмс/c-бр; ЛЭТИ; Спб</t>
  </si>
  <si>
    <t>Венидиктов Д.В. ; 7/4/1989; а-1/c-бр; Питер; Спб</t>
  </si>
  <si>
    <t>Энергия</t>
  </si>
  <si>
    <t>Гладков Алексей Павлович; 8/20/1988; а-3/с-бр; СКА Зеленоград; Мытищи</t>
  </si>
  <si>
    <t>Храмцова Мария Сергеевна; 6/11/1987; а-3/с-1; СКА Зеленоград; Екатеринбург</t>
  </si>
  <si>
    <t>цр псо</t>
  </si>
  <si>
    <t>Аксенов Адрей Валерьевич; 9/15/1988; а-2/с-бр; ; Москва</t>
  </si>
  <si>
    <t>Кокинов Вадим Петрович; 8/10/1984; а-3/с-бр; ; Москва</t>
  </si>
  <si>
    <t>Сибирский юмор</t>
  </si>
  <si>
    <t>Борисихин Алексей; 3/30/1986; а-2/с-бр; АК МАИ; Москва</t>
  </si>
  <si>
    <t>Марковских Павел; 4/14/1985; а-3/с-бр; АК МАИ; Москва</t>
  </si>
  <si>
    <t>Korolev Climbing School</t>
  </si>
  <si>
    <t>Осокин Сергей; 2/9/1987; а-1/с-бр; Korolev Climbing School; Королёв</t>
  </si>
  <si>
    <t>Жучихин Алексей; 2/23/1989; а-бр/с-1; Korolev Climbing School; Королёв</t>
  </si>
  <si>
    <t>JustForFun</t>
  </si>
  <si>
    <t>Скороходов Никита Сергеевич; 10/1/1985; а-1/с-бр; ; Липецк</t>
  </si>
  <si>
    <t>Гладышев Антон Александрович; 10/28/1985; а-2/с-1; ; Липецк</t>
  </si>
  <si>
    <t>ГК МГСУ</t>
  </si>
  <si>
    <t>Жердев Кирилл Валерьевич; 7/7/1993; а-3/c-бр; МГСУ; Оренбург</t>
  </si>
  <si>
    <t>Егоров Евгений Ростиславович; 1/14/1993; а-бр/с-бр; МГСУ; Зеленодольск</t>
  </si>
  <si>
    <t>M&amp;M's</t>
  </si>
  <si>
    <t>Глотов Антон Николаевич; 6/3/1990; а-3/с-бр; Ирбис; Липецк</t>
  </si>
  <si>
    <t>Кирьянов Алексей Юрьевич; 3/3/1995; а-3/с-бр; Ирбис; Липецк</t>
  </si>
  <si>
    <t>Экс-МГСУ</t>
  </si>
  <si>
    <t>Тимохов Павел Геннадьевич; 8/4/1986; а-2/с-бр; ; Москва</t>
  </si>
  <si>
    <t>Лаптев Дмитрий Павлович; 8/2/1987; а-3/с-бр; ; Москва</t>
  </si>
  <si>
    <t>Лаптев Дмитрий Павлович; 8/2/1986; а-2/с-бр; МГСУ; Москва</t>
  </si>
  <si>
    <t>Тимохов Павел Геннадиевич; 8/4/1986; а-2/с-бр; МГСУ; Москва</t>
  </si>
  <si>
    <t>Королев</t>
  </si>
  <si>
    <t xml:space="preserve">Волков Петр Александрович; 7/10/1987; а-бр/с-1; Korolev Climbing Team; </t>
  </si>
  <si>
    <t xml:space="preserve">Волков Павел Александрович; 7/10/1987; а-бр/с-2; Korolev Climbing Team; </t>
  </si>
  <si>
    <t>Хухтилампи</t>
  </si>
  <si>
    <t>Воликов Александр Борисович; 2/19/1989; а-2/с-бр; АК МГУ; Подольск</t>
  </si>
  <si>
    <t>Архиповский Илья Алексеевич; 3/4/1990; а-2/с-бр; АК МГУ; Москва</t>
  </si>
  <si>
    <t>Странник</t>
  </si>
  <si>
    <t xml:space="preserve">Пудовкин Алексей Вячеславович; 7/24/1985; а-3/с-бр; ;  </t>
  </si>
  <si>
    <t xml:space="preserve">Ястребов Денис Сергеевич; 1/28/1983; а-3/с-бр; ;  </t>
  </si>
  <si>
    <t>АК МАИ</t>
  </si>
  <si>
    <t>Горбунов Андрей Иванович; 8/17/1983; а-1/с-бр; АК МАИ; Москва</t>
  </si>
  <si>
    <t>Кравец; 11/4/1986; а-1/с-бр; АК МАИ; Москва</t>
  </si>
  <si>
    <t>вега</t>
  </si>
  <si>
    <t>Борисенко Евгений Викторович; 9/24/1980; а-3/с-бр; ВФА; Воронеж</t>
  </si>
  <si>
    <t>Арнаутов Даниил; 3/26/1989; а-3/с-бр; ВФА; Воронеж</t>
  </si>
  <si>
    <t>МЭИ</t>
  </si>
  <si>
    <t>Жарков А.А.; 10/22/1981; а-1/с-бр; МЭИ; Москва</t>
  </si>
  <si>
    <t>Жаркова В.В.; 9/6/1982; а-1/с-бр; МЭИ; Бутово</t>
  </si>
  <si>
    <t>ЙЫЛДЫЗ</t>
  </si>
  <si>
    <t>Шепелев Дмитрий Алексеевич; 5/31/2018; а-3/с-бр; МАИ; Москва</t>
  </si>
  <si>
    <t>Синегуб Ольга Игоревна; 3/10/1989; а-2/с-2; МАИ; Москва</t>
  </si>
  <si>
    <t>Питер1</t>
  </si>
  <si>
    <t>Зыбалов Антон Сергеевич; 5/8/1988; а-кмс/с-2; Горняк; Санкт-Петербург</t>
  </si>
  <si>
    <t>Пеняев Илья Николаевич; 6/17/1990; а-2/с-бр; Горняк; Санкт-Петербург</t>
  </si>
  <si>
    <t>Позитрон/АК МАИ</t>
  </si>
  <si>
    <t>Орлов В.С.; 7/5/1981; а-3/с-бр; АК МАИ; Дедовск</t>
  </si>
  <si>
    <t>Снинцкий Б.; 2/21/1987; а-2/с-бр; АК МАИ; Москва</t>
  </si>
  <si>
    <t>Стасон и я</t>
  </si>
  <si>
    <t>Поплавский Станислав; 4/4/1982; а-бр/с-мс;  ;Москва</t>
  </si>
  <si>
    <t>Дульнев Егор; 7/15/1972; а-бр/с-бр;  ;Москва</t>
  </si>
  <si>
    <t>Shlang-Team-1</t>
  </si>
  <si>
    <t>Задворный Андрей Владимирович; 12/19/1983; а-2/с-бр; КАиС МЭИ; Реутов</t>
  </si>
  <si>
    <t>Орликов Матвей Александрович; 2/22/1988; а-2/с-бр; КАиС МЭИ; Москва</t>
  </si>
  <si>
    <t>Штурм</t>
  </si>
  <si>
    <t xml:space="preserve">Якупова Талия Ильдароовна; 6/1/1991; а-бр/с-2; ;  </t>
  </si>
  <si>
    <t xml:space="preserve">Идрисова Динара Султанбейговна; 12/26/1988; а-бр/с-бр; ;  </t>
  </si>
  <si>
    <t>Воронеж</t>
  </si>
  <si>
    <t>Рогатнев Дмитрий Сергеевич; 3/27/1985; а-2/с-2; ВРОО "СФА" ; Воронеж</t>
  </si>
  <si>
    <t>Курачёва Екатерина Сергеевна; 10/24/1983; а-2/с-2; ВРОО "СФА"; Воронеж</t>
  </si>
  <si>
    <t>Мэи</t>
  </si>
  <si>
    <t>Дорфман Роман; 1/1/2012; а-2/с-бр; Мэи; Москва</t>
  </si>
  <si>
    <t>Романов Алексей; 1/1/1910; а-1/с-бр; Мэи; Москва</t>
  </si>
  <si>
    <t xml:space="preserve"> МЭИ-1</t>
  </si>
  <si>
    <t>Леонкин  Сергей Сергеевич; 10/26/1985; а-1/с-бр; КАиС МЭИ; Москва</t>
  </si>
  <si>
    <t>Якобчук Денис Леонидович; 10/10/2013; а-1/с-бр; КАиС МЭИ; Москва</t>
  </si>
  <si>
    <t>а/к МГУ</t>
  </si>
  <si>
    <t>Иванов Александр Сергеевич; 11/9/1972; а-мс/с-бр; а/к МГУ; Москва</t>
  </si>
  <si>
    <t>Люлюкин Иван Сергеевич; 12/2/1983; а-кмс/с-бр; а/к МГУ; Москва</t>
  </si>
  <si>
    <t>МГУ-СПЕЛЕО</t>
  </si>
  <si>
    <t>Сизикова; 3/18/1981; а-3/с-3; МГУ-спелео; Москва</t>
  </si>
  <si>
    <t>Севастьянов; 8/17/1988; а-3/с-3; МГУ-спелео; Москва</t>
  </si>
  <si>
    <t>Воронеж-6</t>
  </si>
  <si>
    <t>Хондо Светлана Анатольевна; 10/6/1979; а-2/с-3;  ;Воронеж</t>
  </si>
  <si>
    <t>Ревякина Инна Юрьевна; 9/18/1984; а-2/с-2;  ;Воронеж</t>
  </si>
  <si>
    <t>КАиС МЭИ</t>
  </si>
  <si>
    <t>Игумнов Александр; 5/25/1984; а-1/с-бр; КАиС МЭИ; Москва</t>
  </si>
  <si>
    <t>Александров Илья; 3/10/1963; а-2/с-бр; КАиС МЭИ; Москва</t>
  </si>
  <si>
    <t>Академия Приключений</t>
  </si>
  <si>
    <t>Тищенко Владимир; 3/7/1980; а-3/с-бр; МЭИ; Москва</t>
  </si>
  <si>
    <t>МакГУ</t>
  </si>
  <si>
    <t>Мулюкин павел Александрович; 7/23/1983; а-2/с-бр; ак МГУ; Москва</t>
  </si>
  <si>
    <t>Жегусов Ярослав Олегович; 3/25/1986; а-2/с-бр; ак МГУ; Москва</t>
  </si>
  <si>
    <t>Black Ice</t>
  </si>
  <si>
    <t>Калинин Артем; 11/11/1997; а-бр/с-бр; Black Ice; Москва</t>
  </si>
  <si>
    <t>Енотовидные коты</t>
  </si>
  <si>
    <t>Зуев Антон Анатольевич; 6/16/1986; а-1/с-бр;  ;Воронеж</t>
  </si>
  <si>
    <t>Сурженко Олеся Вячеславовна; 2/26/1985; а-2/с-бр; МАИ; Мытищи</t>
  </si>
  <si>
    <t>итоговое время трассы</t>
  </si>
  <si>
    <t>verticalwork</t>
  </si>
  <si>
    <t>Егоров Борис Олегович; 2/9/1989; а-бр/с-кмс; вертикаль; москва</t>
  </si>
  <si>
    <t>Мурзаев Владимир Александрович;  1/10/1987; а-бр/с-бр;  ;москва</t>
  </si>
  <si>
    <t>Демо ошибка</t>
  </si>
  <si>
    <t>Корнилов А.М.; 1/21/1985; а-1/с-бр; Демченко; Москва</t>
  </si>
  <si>
    <t>Дунина Н.Л.; 2/22/1986; а-бр/с-бр; МГУ; Москва</t>
  </si>
  <si>
    <t>номер</t>
  </si>
  <si>
    <t>итоговое время</t>
  </si>
  <si>
    <t>Мельников И. А.; 4/23/1989; а-2/с-бр; КАиС МЭИ; Москва</t>
  </si>
  <si>
    <t>Яроцкая Н. Б.; 8/9/1980; а-2/с-бр; КАиС МЭИ; Москва</t>
  </si>
  <si>
    <t>БаранМартын</t>
  </si>
  <si>
    <t>Овечкин Тарас Викторович; 1/14/1984; а-2/с-бр; Демченко; Москва</t>
  </si>
  <si>
    <t>Мартынова Полина Леонидовна; 1/4/1988; а-3/с-бр; Демченко; Москва</t>
  </si>
  <si>
    <t>МГУ-спелео</t>
  </si>
  <si>
    <t xml:space="preserve">Севастьянов Алексей; 8/16/1988; а-бр/с-бр; ;  </t>
  </si>
  <si>
    <t xml:space="preserve">Панасенко Наталья; 3/18/1981; а-бр/с-бр; ;   </t>
  </si>
  <si>
    <t>Patagonia</t>
  </si>
  <si>
    <t>Рубцова Евгения Вадимовна; 5/7/1985; а-бр/с-бр; Зеленоградский альпклуб; Москва</t>
  </si>
  <si>
    <t>Штельмаченко Владимир Генадьевич; 12/7/1968; а-бр/с-бр; Зеленоградский альпклуб; Москва</t>
  </si>
  <si>
    <t>МГСУ-3</t>
  </si>
  <si>
    <t>Простакишин Дмитрий Александрович; 8/9/1993; а-бр/с-бр; МГСУ; Москва</t>
  </si>
  <si>
    <t>Мясоедов Игорь Алексеевич; 6/7/1994; а-бр/с-бр; МГСУ; Москва</t>
  </si>
  <si>
    <t>нагр. суд. оттяж. многократное, но не более 3х раз</t>
  </si>
  <si>
    <t>промальпсоюз</t>
  </si>
  <si>
    <t>ан константин радиевич; 12/29/2013; а-кмс/с-1;  ;воронеж</t>
  </si>
  <si>
    <t>максин александр александрович; 9/15/1987; а-кмс/с-2;  ;воронеж</t>
  </si>
  <si>
    <t>БЕДА</t>
  </si>
  <si>
    <t>Куликова Ольга Яковлевна; 10/9/1987; а-2/с-бр; МГУ; Москва</t>
  </si>
  <si>
    <t>Дудкина Алёна Владимировна; 7/5/1993; а-3/с-бр; МАИ; Москва</t>
  </si>
  <si>
    <t>Руки-Крюки</t>
  </si>
  <si>
    <t>Торшин Михаил Викторович; 1/20/1987; а-2/c-1; ВРОО СФА; Воронеж</t>
  </si>
  <si>
    <t>Барабанов Тимур Михайлович; 3/10/1986; а-кмс/с-1; ВРОО СФА; Воронеж</t>
  </si>
  <si>
    <t>ЗМЭИ</t>
  </si>
  <si>
    <t>Каячев А.И.; 1/29/1955; а-1/с-2; Альпклуб МЭИ; Москва</t>
  </si>
  <si>
    <t>Пронин С.А.; 12/8/1982; а-3/с-2; Альпклуб МЭИ; Москва</t>
  </si>
  <si>
    <t>а/к МГТУ</t>
  </si>
  <si>
    <t>Лавров Александр Геннадьевич; 9/22/1987; а-2/с-бр; а/к МГТУ; Москва</t>
  </si>
  <si>
    <t>Щетинкина Светлана Сергеевна; 10/23/1989; а-2/с-бр; а/к МГТУ; Москва</t>
  </si>
  <si>
    <t>Абрис</t>
  </si>
  <si>
    <t>Фёдоров Владислав Владимирович; 12/25/1977; а-кмс/с-1; Абрис; Иваново</t>
  </si>
  <si>
    <t>Гуржов Сергей Викторович; 7/22/1971; а-кмс/с-бр; Абрис; Ковров</t>
  </si>
  <si>
    <t>Безпятиполпятого</t>
  </si>
  <si>
    <t>Замараев Дмитрий; 5/11/1988; а-бр/с-бр;  ;Москва</t>
  </si>
  <si>
    <t>Маслов Владимир; 11/18/1985; а-бр/с-бр;  ;Москва</t>
  </si>
  <si>
    <t>Юрцы</t>
  </si>
  <si>
    <t>Бояров Юрий; 12/19/1978; а-бр/с-кмс; КС ДДС; Москва</t>
  </si>
  <si>
    <t>Яковлев Юрий; 10/8/1986; а-бр/с-бр;  ;Москва</t>
  </si>
  <si>
    <t>only armor steel :)</t>
  </si>
  <si>
    <t>Кочетков Андрей; 9/5/1985; а-бр/с-бр;  ;Москва</t>
  </si>
  <si>
    <t>Шарифуллин Руслан; 12/8/1979; а-1/с-бр;  Зеленоградский альпклуб; Зеленоград</t>
  </si>
  <si>
    <t>Титановый Штырь</t>
  </si>
  <si>
    <t>Ташоян Арсений; 9/9/1980; а-2/с-бр; ЦСКА им.Демченко; Москва</t>
  </si>
  <si>
    <t>Ившин Алексей; 1/31/1977; а-2/с-1; ЦСКА им.Демченко; Королев</t>
  </si>
  <si>
    <t>Base&amp;Climb</t>
  </si>
  <si>
    <t>Лебедев Андрей; 1/1/2001; а-бр/с-бр; АдреналинБейс; Москва</t>
  </si>
  <si>
    <t>Яна Ковалева; 12/3/2001; а-бр/с-кмс; ClimbClub; Краснодар</t>
  </si>
  <si>
    <t>Вася&amp;Co</t>
  </si>
  <si>
    <t>Павлов Вася; 6/5/1989; а-2/с-2; МГТУ Баумана; Москва</t>
  </si>
  <si>
    <t>Рудкевич; 11/1/1978; а-1/с-2; МГТУ Баумана; Москва</t>
  </si>
  <si>
    <t>МОЛЬ</t>
  </si>
  <si>
    <t>Воропаева Ольга Васильевна; 5/9/1981; а-1/с-1; ВРОО"СФА"; Воронеж</t>
  </si>
  <si>
    <t>Завалишин Максим Алексеевич; 1/3/1983; а-1/с-3; ВРОО"СФА"; Воронеж</t>
  </si>
  <si>
    <t>Босоногие</t>
  </si>
  <si>
    <t>Ермолаева Елена Ивановна; 6/19/1964; а-2/с-кмс; АК МГУ; Москва</t>
  </si>
  <si>
    <t>Поляков Илья Андреевич; 6/30/1984; а-3/с-бр; АК МГУ; Москва</t>
  </si>
  <si>
    <t>Без обид ;-)</t>
  </si>
  <si>
    <t>Хорощенко Игорь Андреевич; 5/21/1979; а-2/с-кмс; ВРОО ФСА; Воронеж</t>
  </si>
  <si>
    <t>Торшин Александр Викторович; 1/8/1989; а-бр/с-бр; ВРОО ФСА; Воронеж</t>
  </si>
  <si>
    <t>Неловкое движение</t>
  </si>
  <si>
    <t>Труханов Павел; 4/15/1992; а-2/с-бр; ;</t>
  </si>
  <si>
    <t>По пути</t>
  </si>
  <si>
    <t>Лапотников Виталий Михайлович; 12/6/1981; а-бр/с-бр; ТК Вестра; Москва</t>
  </si>
  <si>
    <t>Вернер Владимир Андреевич; 3/7/1991; а-бр/с-бр; ТК Вестра; Москва</t>
  </si>
  <si>
    <t>Гахария Анна</t>
  </si>
  <si>
    <t>Вовк Сергей</t>
  </si>
  <si>
    <t>Микулин Артём</t>
  </si>
  <si>
    <t>Корочков Алексей</t>
  </si>
  <si>
    <t>Гахария - сонная тетеря</t>
  </si>
  <si>
    <t>Жерноклеев Андрей</t>
  </si>
  <si>
    <t>0::03:11</t>
  </si>
  <si>
    <t>кол-во трасс</t>
  </si>
</sst>
</file>

<file path=xl/styles.xml><?xml version="1.0" encoding="utf-8"?>
<styleSheet xmlns="http://schemas.openxmlformats.org/spreadsheetml/2006/main">
  <numFmts count="3">
    <numFmt numFmtId="164" formatCode="[$-F400]h:mm:ss\ AM/PM"/>
    <numFmt numFmtId="165" formatCode="0.0000"/>
    <numFmt numFmtId="166" formatCode="#,##0.000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5" xfId="0" applyFont="1" applyBorder="1"/>
    <xf numFmtId="0" fontId="0" fillId="0" borderId="6" xfId="0" applyBorder="1"/>
    <xf numFmtId="0" fontId="1" fillId="0" borderId="7" xfId="0" applyFont="1" applyBorder="1"/>
    <xf numFmtId="0" fontId="0" fillId="0" borderId="5" xfId="0" applyBorder="1"/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21" fontId="0" fillId="0" borderId="15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0" fillId="0" borderId="0" xfId="0" applyNumberFormat="1"/>
    <xf numFmtId="0" fontId="1" fillId="0" borderId="12" xfId="0" applyFont="1" applyBorder="1" applyAlignment="1">
      <alignment horizontal="center"/>
    </xf>
    <xf numFmtId="165" fontId="0" fillId="0" borderId="0" xfId="0" applyNumberFormat="1"/>
    <xf numFmtId="166" fontId="0" fillId="0" borderId="17" xfId="0" applyNumberFormat="1" applyBorder="1" applyAlignment="1">
      <alignment horizontal="center"/>
    </xf>
    <xf numFmtId="166" fontId="0" fillId="0" borderId="1" xfId="0" applyNumberFormat="1" applyBorder="1"/>
    <xf numFmtId="166" fontId="0" fillId="0" borderId="0" xfId="0" applyNumberFormat="1"/>
    <xf numFmtId="0" fontId="0" fillId="0" borderId="1" xfId="0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3" fontId="0" fillId="0" borderId="6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6" fontId="0" fillId="0" borderId="6" xfId="0" applyNumberForma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6" fontId="0" fillId="0" borderId="15" xfId="0" applyNumberFormat="1" applyBorder="1"/>
    <xf numFmtId="0" fontId="0" fillId="0" borderId="15" xfId="0" applyBorder="1" applyAlignment="1">
      <alignment horizontal="center"/>
    </xf>
    <xf numFmtId="0" fontId="0" fillId="0" borderId="6" xfId="0" applyFill="1" applyBorder="1"/>
    <xf numFmtId="164" fontId="0" fillId="0" borderId="18" xfId="0" applyNumberFormat="1" applyFill="1" applyBorder="1"/>
    <xf numFmtId="0" fontId="0" fillId="0" borderId="0" xfId="0" applyFill="1"/>
    <xf numFmtId="0" fontId="0" fillId="0" borderId="1" xfId="0" applyFill="1" applyBorder="1"/>
    <xf numFmtId="164" fontId="0" fillId="0" borderId="2" xfId="0" applyNumberFormat="1" applyFill="1" applyBorder="1"/>
    <xf numFmtId="164" fontId="0" fillId="0" borderId="18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2" fillId="0" borderId="5" xfId="0" applyFont="1" applyBorder="1"/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66" fontId="0" fillId="0" borderId="1" xfId="0" applyNumberFormat="1" applyFill="1" applyBorder="1"/>
    <xf numFmtId="0" fontId="0" fillId="0" borderId="25" xfId="0" applyFill="1" applyBorder="1"/>
    <xf numFmtId="0" fontId="0" fillId="0" borderId="4" xfId="0" applyFill="1" applyBorder="1"/>
    <xf numFmtId="0" fontId="1" fillId="0" borderId="26" xfId="0" applyFont="1" applyBorder="1"/>
    <xf numFmtId="0" fontId="1" fillId="0" borderId="12" xfId="0" applyFont="1" applyBorder="1" applyAlignment="1"/>
    <xf numFmtId="0" fontId="0" fillId="0" borderId="25" xfId="0" applyBorder="1"/>
    <xf numFmtId="0" fontId="0" fillId="0" borderId="4" xfId="0" applyBorder="1"/>
    <xf numFmtId="164" fontId="0" fillId="0" borderId="1" xfId="0" applyNumberFormat="1" applyBorder="1"/>
    <xf numFmtId="0" fontId="2" fillId="0" borderId="6" xfId="0" applyFont="1" applyBorder="1"/>
    <xf numFmtId="0" fontId="2" fillId="0" borderId="25" xfId="0" applyFont="1" applyFill="1" applyBorder="1"/>
    <xf numFmtId="164" fontId="2" fillId="0" borderId="18" xfId="0" applyNumberFormat="1" applyFont="1" applyFill="1" applyBorder="1"/>
    <xf numFmtId="166" fontId="2" fillId="0" borderId="6" xfId="0" applyNumberFormat="1" applyFont="1" applyFill="1" applyBorder="1"/>
    <xf numFmtId="0" fontId="2" fillId="0" borderId="1" xfId="0" applyFont="1" applyBorder="1"/>
    <xf numFmtId="0" fontId="2" fillId="0" borderId="4" xfId="0" applyFont="1" applyFill="1" applyBorder="1"/>
    <xf numFmtId="164" fontId="2" fillId="0" borderId="2" xfId="0" applyNumberFormat="1" applyFont="1" applyFill="1" applyBorder="1"/>
    <xf numFmtId="166" fontId="2" fillId="0" borderId="1" xfId="0" applyNumberFormat="1" applyFont="1" applyFill="1" applyBorder="1"/>
    <xf numFmtId="0" fontId="1" fillId="0" borderId="5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Border="1"/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64" fontId="2" fillId="0" borderId="14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28" xfId="0" applyFont="1" applyBorder="1" applyAlignment="1">
      <alignment horizontal="left"/>
    </xf>
    <xf numFmtId="164" fontId="2" fillId="0" borderId="29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361951</xdr:colOff>
      <xdr:row>0</xdr:row>
      <xdr:rowOff>57689</xdr:rowOff>
    </xdr:from>
    <xdr:to>
      <xdr:col>6</xdr:col>
      <xdr:colOff>2857500</xdr:colOff>
      <xdr:row>0</xdr:row>
      <xdr:rowOff>1057275</xdr:rowOff>
    </xdr:to>
    <xdr:grpSp>
      <xdr:nvGrpSpPr>
        <xdr:cNvPr id="20" name="Группа 19"/>
        <xdr:cNvGrpSpPr/>
      </xdr:nvGrpSpPr>
      <xdr:grpSpPr>
        <a:xfrm>
          <a:off x="923926" y="57689"/>
          <a:ext cx="5000624" cy="999586"/>
          <a:chOff x="1895476" y="57689"/>
          <a:chExt cx="5000624" cy="999586"/>
        </a:xfrm>
      </xdr:grpSpPr>
      <xdr:sp macro="" textlink="">
        <xdr:nvSpPr>
          <xdr:cNvPr id="3" name="Прямоугольник 2"/>
          <xdr:cNvSpPr/>
        </xdr:nvSpPr>
        <xdr:spPr>
          <a:xfrm>
            <a:off x="2984877" y="57689"/>
            <a:ext cx="2831353" cy="593304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ru-RU" sz="3200" b="1" cap="none" spc="0">
                <a:ln w="12700">
                  <a:solidFill>
                    <a:schemeClr val="tx1"/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Степаныч 201</a:t>
            </a:r>
            <a:r>
              <a:rPr lang="en-US" sz="3200" b="1" cap="none" spc="0">
                <a:ln w="12700">
                  <a:solidFill>
                    <a:schemeClr val="tx1"/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3</a:t>
            </a:r>
            <a:endParaRPr lang="ru-RU" sz="32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4" name="TextBox 3"/>
          <xdr:cNvSpPr txBox="1"/>
        </xdr:nvSpPr>
        <xdr:spPr>
          <a:xfrm>
            <a:off x="1895476" y="733425"/>
            <a:ext cx="5000624" cy="3238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ru-RU" sz="1400" b="1" i="0"/>
              <a:t>Список</a:t>
            </a:r>
            <a:r>
              <a:rPr lang="ru-RU" sz="1400" b="1" i="0" baseline="0"/>
              <a:t> </a:t>
            </a:r>
            <a:r>
              <a:rPr lang="en-US" sz="1400" b="1" i="0" baseline="0"/>
              <a:t> </a:t>
            </a:r>
            <a:r>
              <a:rPr lang="ru-RU" sz="1400" b="1" i="0" baseline="0"/>
              <a:t>зарегистрировавшихся команд</a:t>
            </a:r>
          </a:p>
        </xdr:txBody>
      </xdr:sp>
    </xdr:grpSp>
    <xdr:clientData/>
  </xdr:twoCellAnchor>
  <xdr:twoCellAnchor editAs="oneCell">
    <xdr:from>
      <xdr:col>0</xdr:col>
      <xdr:colOff>38101</xdr:colOff>
      <xdr:row>0</xdr:row>
      <xdr:rowOff>38101</xdr:rowOff>
    </xdr:from>
    <xdr:to>
      <xdr:col>2</xdr:col>
      <xdr:colOff>542925</xdr:colOff>
      <xdr:row>0</xdr:row>
      <xdr:rowOff>1104900</xdr:rowOff>
    </xdr:to>
    <xdr:pic>
      <xdr:nvPicPr>
        <xdr:cNvPr id="6" name="Рисунок 5" descr="Эмблема-ЦСКА-Демченко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1" y="38101"/>
          <a:ext cx="1066799" cy="10667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0</xdr:row>
      <xdr:rowOff>47625</xdr:rowOff>
    </xdr:from>
    <xdr:to>
      <xdr:col>10</xdr:col>
      <xdr:colOff>554878</xdr:colOff>
      <xdr:row>0</xdr:row>
      <xdr:rowOff>1075786</xdr:rowOff>
    </xdr:to>
    <xdr:grpSp>
      <xdr:nvGrpSpPr>
        <xdr:cNvPr id="3" name="Группа 2"/>
        <xdr:cNvGrpSpPr/>
      </xdr:nvGrpSpPr>
      <xdr:grpSpPr>
        <a:xfrm>
          <a:off x="4042109" y="47625"/>
          <a:ext cx="2839374" cy="1028161"/>
          <a:chOff x="2060952" y="38639"/>
          <a:chExt cx="2831353" cy="1028161"/>
        </a:xfrm>
      </xdr:grpSpPr>
      <xdr:sp macro="" textlink="">
        <xdr:nvSpPr>
          <xdr:cNvPr id="4" name="Прямоугольник 3"/>
          <xdr:cNvSpPr/>
        </xdr:nvSpPr>
        <xdr:spPr>
          <a:xfrm>
            <a:off x="2060952" y="38639"/>
            <a:ext cx="2831353" cy="59330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ru-RU" sz="3200" b="1" cap="none" spc="0">
                <a:ln w="12700">
                  <a:solidFill>
                    <a:schemeClr val="tx1"/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Степаныч 201</a:t>
            </a:r>
            <a:r>
              <a:rPr lang="en-US" sz="3200" b="1" cap="none" spc="0">
                <a:ln w="12700">
                  <a:solidFill>
                    <a:schemeClr val="tx1"/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3</a:t>
            </a:r>
            <a:endParaRPr lang="ru-RU" sz="32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5" name="TextBox 4"/>
          <xdr:cNvSpPr txBox="1"/>
        </xdr:nvSpPr>
        <xdr:spPr>
          <a:xfrm>
            <a:off x="2080002" y="742950"/>
            <a:ext cx="2790825" cy="3238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ru-RU" sz="1400" b="1" i="0"/>
              <a:t>Протокол</a:t>
            </a:r>
            <a:r>
              <a:rPr lang="ru-RU" sz="1400" b="1" i="0" baseline="0"/>
              <a:t> квалификации</a:t>
            </a:r>
          </a:p>
        </xdr:txBody>
      </xdr:sp>
    </xdr:grp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285749</xdr:colOff>
      <xdr:row>0</xdr:row>
      <xdr:rowOff>1104899</xdr:rowOff>
    </xdr:to>
    <xdr:pic>
      <xdr:nvPicPr>
        <xdr:cNvPr id="6" name="Рисунок 5" descr="Эмблема-ЦСКА-Демченко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38100"/>
          <a:ext cx="1066799" cy="10667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1733550</xdr:colOff>
      <xdr:row>0</xdr:row>
      <xdr:rowOff>57150</xdr:rowOff>
    </xdr:from>
    <xdr:to>
      <xdr:col>9</xdr:col>
      <xdr:colOff>97678</xdr:colOff>
      <xdr:row>0</xdr:row>
      <xdr:rowOff>1085311</xdr:rowOff>
    </xdr:to>
    <xdr:grpSp>
      <xdr:nvGrpSpPr>
        <xdr:cNvPr id="3" name="Группа 2"/>
        <xdr:cNvGrpSpPr/>
      </xdr:nvGrpSpPr>
      <xdr:grpSpPr>
        <a:xfrm>
          <a:off x="3228975" y="57150"/>
          <a:ext cx="2831353" cy="1028161"/>
          <a:chOff x="2060952" y="38639"/>
          <a:chExt cx="2831353" cy="1028161"/>
        </a:xfrm>
      </xdr:grpSpPr>
      <xdr:sp macro="" textlink="">
        <xdr:nvSpPr>
          <xdr:cNvPr id="4" name="Прямоугольник 3"/>
          <xdr:cNvSpPr/>
        </xdr:nvSpPr>
        <xdr:spPr>
          <a:xfrm>
            <a:off x="2060952" y="38639"/>
            <a:ext cx="2831353" cy="59330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ru-RU" sz="3200" b="1" cap="none" spc="0">
                <a:ln w="12700">
                  <a:solidFill>
                    <a:schemeClr val="tx1"/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Степаныч 2013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2080002" y="742950"/>
            <a:ext cx="2790825" cy="3238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ru-RU" sz="1400" b="1" i="0"/>
              <a:t>Протокол</a:t>
            </a:r>
            <a:r>
              <a:rPr lang="ru-RU" sz="1400" b="1" i="0" baseline="0"/>
              <a:t> финала</a:t>
            </a:r>
          </a:p>
        </xdr:txBody>
      </xdr:sp>
    </xdr:grpSp>
    <xdr:clientData/>
  </xdr:twoCellAnchor>
  <xdr:twoCellAnchor editAs="oneCell">
    <xdr:from>
      <xdr:col>0</xdr:col>
      <xdr:colOff>38100</xdr:colOff>
      <xdr:row>0</xdr:row>
      <xdr:rowOff>47625</xdr:rowOff>
    </xdr:from>
    <xdr:to>
      <xdr:col>2</xdr:col>
      <xdr:colOff>323849</xdr:colOff>
      <xdr:row>0</xdr:row>
      <xdr:rowOff>1114424</xdr:rowOff>
    </xdr:to>
    <xdr:pic>
      <xdr:nvPicPr>
        <xdr:cNvPr id="6" name="Рисунок 5" descr="Эмблема-ЦСКА-Демченко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066799" cy="10667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47626</xdr:colOff>
      <xdr:row>0</xdr:row>
      <xdr:rowOff>133350</xdr:rowOff>
    </xdr:from>
    <xdr:to>
      <xdr:col>5</xdr:col>
      <xdr:colOff>276226</xdr:colOff>
      <xdr:row>0</xdr:row>
      <xdr:rowOff>457200</xdr:rowOff>
    </xdr:to>
    <xdr:sp macro="" textlink="">
      <xdr:nvSpPr>
        <xdr:cNvPr id="6" name="TextBox 5"/>
        <xdr:cNvSpPr txBox="1"/>
      </xdr:nvSpPr>
      <xdr:spPr>
        <a:xfrm>
          <a:off x="1876426" y="133350"/>
          <a:ext cx="28479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400" b="1" i="0"/>
            <a:t>Итоги</a:t>
          </a:r>
          <a:r>
            <a:rPr lang="ru-RU" sz="1400" b="1" i="0" baseline="0"/>
            <a:t> финала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400"/>
  <sheetViews>
    <sheetView workbookViewId="0">
      <selection activeCell="C20" sqref="C20:G20"/>
    </sheetView>
  </sheetViews>
  <sheetFormatPr defaultRowHeight="15"/>
  <cols>
    <col min="1" max="1" width="3.28515625" customWidth="1"/>
    <col min="2" max="2" width="5.140625" customWidth="1"/>
    <col min="3" max="3" width="10.140625" customWidth="1"/>
    <col min="7" max="7" width="50.5703125" customWidth="1"/>
    <col min="10" max="10" width="10.28515625" customWidth="1"/>
    <col min="11" max="11" width="14.28515625" customWidth="1"/>
    <col min="12" max="12" width="12.28515625" customWidth="1"/>
  </cols>
  <sheetData>
    <row r="1" spans="1:7" ht="91.5" customHeight="1"/>
    <row r="2" spans="1:7">
      <c r="A2" s="1" t="s">
        <v>0</v>
      </c>
      <c r="B2" s="8">
        <v>1</v>
      </c>
      <c r="C2" s="1" t="s">
        <v>5</v>
      </c>
      <c r="D2" s="82" t="s">
        <v>25</v>
      </c>
      <c r="E2" s="83"/>
      <c r="F2" s="83"/>
      <c r="G2" s="84"/>
    </row>
    <row r="3" spans="1:7">
      <c r="A3" s="81" t="s">
        <v>2</v>
      </c>
      <c r="B3" s="81"/>
      <c r="C3" s="82" t="s">
        <v>26</v>
      </c>
      <c r="D3" s="83"/>
      <c r="E3" s="83"/>
      <c r="F3" s="83"/>
      <c r="G3" s="84"/>
    </row>
    <row r="4" spans="1:7">
      <c r="A4" s="81"/>
      <c r="B4" s="81"/>
      <c r="C4" s="82" t="s">
        <v>27</v>
      </c>
      <c r="D4" s="83"/>
      <c r="E4" s="83"/>
      <c r="F4" s="83"/>
      <c r="G4" s="84"/>
    </row>
    <row r="6" spans="1:7">
      <c r="A6" s="1" t="s">
        <v>0</v>
      </c>
      <c r="B6" s="9">
        <v>2</v>
      </c>
      <c r="C6" s="1" t="s">
        <v>5</v>
      </c>
      <c r="D6" s="82" t="s">
        <v>28</v>
      </c>
      <c r="E6" s="83"/>
      <c r="F6" s="83"/>
      <c r="G6" s="84"/>
    </row>
    <row r="7" spans="1:7">
      <c r="A7" s="81" t="s">
        <v>2</v>
      </c>
      <c r="B7" s="81"/>
      <c r="C7" s="82" t="s">
        <v>29</v>
      </c>
      <c r="D7" s="83"/>
      <c r="E7" s="83"/>
      <c r="F7" s="83"/>
      <c r="G7" s="84"/>
    </row>
    <row r="8" spans="1:7">
      <c r="A8" s="81"/>
      <c r="B8" s="81"/>
      <c r="C8" s="82" t="s">
        <v>30</v>
      </c>
      <c r="D8" s="83"/>
      <c r="E8" s="83"/>
      <c r="F8" s="83"/>
      <c r="G8" s="84"/>
    </row>
    <row r="10" spans="1:7">
      <c r="A10" s="1" t="s">
        <v>0</v>
      </c>
      <c r="B10" s="9">
        <v>3</v>
      </c>
      <c r="C10" s="1" t="s">
        <v>5</v>
      </c>
      <c r="D10" s="82" t="s">
        <v>31</v>
      </c>
      <c r="E10" s="83"/>
      <c r="F10" s="83"/>
      <c r="G10" s="84"/>
    </row>
    <row r="11" spans="1:7">
      <c r="A11" s="81" t="s">
        <v>2</v>
      </c>
      <c r="B11" s="81"/>
      <c r="C11" s="82" t="s">
        <v>32</v>
      </c>
      <c r="D11" s="83"/>
      <c r="E11" s="83"/>
      <c r="F11" s="83"/>
      <c r="G11" s="84"/>
    </row>
    <row r="12" spans="1:7">
      <c r="A12" s="81"/>
      <c r="B12" s="81"/>
      <c r="C12" s="82" t="s">
        <v>33</v>
      </c>
      <c r="D12" s="83"/>
      <c r="E12" s="83"/>
      <c r="F12" s="83"/>
      <c r="G12" s="84"/>
    </row>
    <row r="14" spans="1:7">
      <c r="A14" s="1" t="s">
        <v>0</v>
      </c>
      <c r="B14" s="9">
        <v>4</v>
      </c>
      <c r="C14" s="1" t="s">
        <v>5</v>
      </c>
      <c r="D14" s="82" t="s">
        <v>34</v>
      </c>
      <c r="E14" s="83"/>
      <c r="F14" s="83"/>
      <c r="G14" s="84"/>
    </row>
    <row r="15" spans="1:7">
      <c r="A15" s="81" t="s">
        <v>2</v>
      </c>
      <c r="B15" s="81"/>
      <c r="C15" s="82" t="s">
        <v>35</v>
      </c>
      <c r="D15" s="83"/>
      <c r="E15" s="83"/>
      <c r="F15" s="83"/>
      <c r="G15" s="84"/>
    </row>
    <row r="16" spans="1:7">
      <c r="A16" s="81"/>
      <c r="B16" s="81"/>
      <c r="C16" s="82" t="s">
        <v>36</v>
      </c>
      <c r="D16" s="83"/>
      <c r="E16" s="83"/>
      <c r="F16" s="83"/>
      <c r="G16" s="84"/>
    </row>
    <row r="18" spans="1:7">
      <c r="A18" s="1" t="s">
        <v>0</v>
      </c>
      <c r="B18" s="8">
        <v>5</v>
      </c>
      <c r="C18" s="1" t="s">
        <v>5</v>
      </c>
      <c r="D18" s="82" t="s">
        <v>37</v>
      </c>
      <c r="E18" s="83"/>
      <c r="F18" s="83"/>
      <c r="G18" s="84"/>
    </row>
    <row r="19" spans="1:7">
      <c r="A19" s="81" t="s">
        <v>2</v>
      </c>
      <c r="B19" s="81"/>
      <c r="C19" s="82" t="s">
        <v>38</v>
      </c>
      <c r="D19" s="83"/>
      <c r="E19" s="83"/>
      <c r="F19" s="83"/>
      <c r="G19" s="84"/>
    </row>
    <row r="20" spans="1:7">
      <c r="A20" s="81"/>
      <c r="B20" s="81"/>
      <c r="C20" s="82" t="s">
        <v>39</v>
      </c>
      <c r="D20" s="83"/>
      <c r="E20" s="83"/>
      <c r="F20" s="83"/>
      <c r="G20" s="84"/>
    </row>
    <row r="22" spans="1:7">
      <c r="A22" s="1" t="s">
        <v>0</v>
      </c>
      <c r="B22" s="8">
        <v>6</v>
      </c>
      <c r="C22" s="1" t="s">
        <v>5</v>
      </c>
      <c r="D22" s="82" t="s">
        <v>40</v>
      </c>
      <c r="E22" s="83"/>
      <c r="F22" s="83"/>
      <c r="G22" s="84"/>
    </row>
    <row r="23" spans="1:7">
      <c r="A23" s="81" t="s">
        <v>2</v>
      </c>
      <c r="B23" s="81"/>
      <c r="C23" s="82" t="s">
        <v>41</v>
      </c>
      <c r="D23" s="83"/>
      <c r="E23" s="83"/>
      <c r="F23" s="83"/>
      <c r="G23" s="84"/>
    </row>
    <row r="24" spans="1:7">
      <c r="A24" s="81"/>
      <c r="B24" s="81"/>
      <c r="C24" s="82" t="s">
        <v>42</v>
      </c>
      <c r="D24" s="83"/>
      <c r="E24" s="83"/>
      <c r="F24" s="83"/>
      <c r="G24" s="84"/>
    </row>
    <row r="26" spans="1:7">
      <c r="A26" s="1" t="s">
        <v>0</v>
      </c>
      <c r="B26" s="8">
        <v>7</v>
      </c>
      <c r="C26" s="1" t="s">
        <v>5</v>
      </c>
      <c r="D26" s="82" t="s">
        <v>43</v>
      </c>
      <c r="E26" s="83"/>
      <c r="F26" s="83"/>
      <c r="G26" s="84"/>
    </row>
    <row r="27" spans="1:7">
      <c r="A27" s="81" t="s">
        <v>2</v>
      </c>
      <c r="B27" s="81"/>
      <c r="C27" s="82" t="s">
        <v>44</v>
      </c>
      <c r="D27" s="83"/>
      <c r="E27" s="83"/>
      <c r="F27" s="83"/>
      <c r="G27" s="84"/>
    </row>
    <row r="28" spans="1:7">
      <c r="A28" s="81"/>
      <c r="B28" s="81"/>
      <c r="C28" s="82" t="s">
        <v>45</v>
      </c>
      <c r="D28" s="83"/>
      <c r="E28" s="83"/>
      <c r="F28" s="83"/>
      <c r="G28" s="84"/>
    </row>
    <row r="30" spans="1:7">
      <c r="A30" s="1" t="s">
        <v>0</v>
      </c>
      <c r="B30" s="8">
        <v>8</v>
      </c>
      <c r="C30" s="1" t="s">
        <v>5</v>
      </c>
      <c r="D30" s="82" t="s">
        <v>46</v>
      </c>
      <c r="E30" s="83"/>
      <c r="F30" s="83"/>
      <c r="G30" s="84"/>
    </row>
    <row r="31" spans="1:7">
      <c r="A31" s="81" t="s">
        <v>2</v>
      </c>
      <c r="B31" s="81"/>
      <c r="C31" s="82" t="s">
        <v>47</v>
      </c>
      <c r="D31" s="83"/>
      <c r="E31" s="83"/>
      <c r="F31" s="83"/>
      <c r="G31" s="84"/>
    </row>
    <row r="32" spans="1:7">
      <c r="A32" s="81"/>
      <c r="B32" s="81"/>
      <c r="C32" s="82" t="s">
        <v>48</v>
      </c>
      <c r="D32" s="83"/>
      <c r="E32" s="83"/>
      <c r="F32" s="83"/>
      <c r="G32" s="84"/>
    </row>
    <row r="34" spans="1:7">
      <c r="A34" s="1" t="s">
        <v>0</v>
      </c>
      <c r="B34" s="8">
        <v>9</v>
      </c>
      <c r="C34" s="1" t="s">
        <v>5</v>
      </c>
      <c r="D34" s="82" t="s">
        <v>49</v>
      </c>
      <c r="E34" s="83"/>
      <c r="F34" s="83"/>
      <c r="G34" s="84"/>
    </row>
    <row r="35" spans="1:7">
      <c r="A35" s="81" t="s">
        <v>2</v>
      </c>
      <c r="B35" s="81"/>
      <c r="C35" s="82" t="s">
        <v>50</v>
      </c>
      <c r="D35" s="83"/>
      <c r="E35" s="83"/>
      <c r="F35" s="83"/>
      <c r="G35" s="84"/>
    </row>
    <row r="36" spans="1:7">
      <c r="A36" s="81"/>
      <c r="B36" s="81"/>
      <c r="C36" s="82" t="s">
        <v>51</v>
      </c>
      <c r="D36" s="83"/>
      <c r="E36" s="83"/>
      <c r="F36" s="83"/>
      <c r="G36" s="84"/>
    </row>
    <row r="38" spans="1:7">
      <c r="A38" s="1" t="s">
        <v>0</v>
      </c>
      <c r="B38" s="8">
        <v>10</v>
      </c>
      <c r="C38" s="1" t="s">
        <v>5</v>
      </c>
      <c r="D38" s="82" t="s">
        <v>43</v>
      </c>
      <c r="E38" s="83"/>
      <c r="F38" s="83"/>
      <c r="G38" s="84"/>
    </row>
    <row r="39" spans="1:7">
      <c r="A39" s="81" t="s">
        <v>2</v>
      </c>
      <c r="B39" s="81"/>
      <c r="C39" s="82" t="s">
        <v>52</v>
      </c>
      <c r="D39" s="83"/>
      <c r="E39" s="83"/>
      <c r="F39" s="83"/>
      <c r="G39" s="84"/>
    </row>
    <row r="40" spans="1:7">
      <c r="A40" s="81"/>
      <c r="B40" s="81"/>
      <c r="C40" s="82" t="s">
        <v>53</v>
      </c>
      <c r="D40" s="83"/>
      <c r="E40" s="83"/>
      <c r="F40" s="83"/>
      <c r="G40" s="84"/>
    </row>
    <row r="42" spans="1:7">
      <c r="A42" s="1" t="s">
        <v>0</v>
      </c>
      <c r="B42" s="8">
        <v>11</v>
      </c>
      <c r="C42" s="1" t="s">
        <v>5</v>
      </c>
      <c r="D42" s="82" t="s">
        <v>54</v>
      </c>
      <c r="E42" s="83"/>
      <c r="F42" s="83"/>
      <c r="G42" s="84"/>
    </row>
    <row r="43" spans="1:7">
      <c r="A43" s="81" t="s">
        <v>2</v>
      </c>
      <c r="B43" s="81"/>
      <c r="C43" s="82" t="s">
        <v>55</v>
      </c>
      <c r="D43" s="83"/>
      <c r="E43" s="83"/>
      <c r="F43" s="83"/>
      <c r="G43" s="84"/>
    </row>
    <row r="44" spans="1:7">
      <c r="A44" s="81"/>
      <c r="B44" s="81"/>
      <c r="C44" s="82" t="s">
        <v>56</v>
      </c>
      <c r="D44" s="83"/>
      <c r="E44" s="83"/>
      <c r="F44" s="83"/>
      <c r="G44" s="84"/>
    </row>
    <row r="46" spans="1:7">
      <c r="A46" s="1" t="s">
        <v>0</v>
      </c>
      <c r="B46" s="8">
        <v>12</v>
      </c>
      <c r="C46" s="1" t="s">
        <v>5</v>
      </c>
      <c r="D46" s="82" t="s">
        <v>57</v>
      </c>
      <c r="E46" s="83"/>
      <c r="F46" s="83"/>
      <c r="G46" s="84"/>
    </row>
    <row r="47" spans="1:7">
      <c r="A47" s="81" t="s">
        <v>2</v>
      </c>
      <c r="B47" s="81"/>
      <c r="C47" s="82" t="s">
        <v>58</v>
      </c>
      <c r="D47" s="83"/>
      <c r="E47" s="83"/>
      <c r="F47" s="83"/>
      <c r="G47" s="84"/>
    </row>
    <row r="48" spans="1:7">
      <c r="A48" s="81"/>
      <c r="B48" s="81"/>
      <c r="C48" s="82" t="s">
        <v>59</v>
      </c>
      <c r="D48" s="83"/>
      <c r="E48" s="83"/>
      <c r="F48" s="83"/>
      <c r="G48" s="84"/>
    </row>
    <row r="50" spans="1:7">
      <c r="A50" s="1" t="s">
        <v>0</v>
      </c>
      <c r="B50" s="8">
        <v>13</v>
      </c>
      <c r="C50" s="1" t="s">
        <v>5</v>
      </c>
      <c r="D50" s="82" t="s">
        <v>60</v>
      </c>
      <c r="E50" s="83"/>
      <c r="F50" s="83"/>
      <c r="G50" s="84"/>
    </row>
    <row r="51" spans="1:7">
      <c r="A51" s="81" t="s">
        <v>2</v>
      </c>
      <c r="B51" s="81"/>
      <c r="C51" s="82" t="s">
        <v>61</v>
      </c>
      <c r="D51" s="83"/>
      <c r="E51" s="83"/>
      <c r="F51" s="83"/>
      <c r="G51" s="84"/>
    </row>
    <row r="52" spans="1:7">
      <c r="A52" s="81"/>
      <c r="B52" s="81"/>
      <c r="C52" s="82" t="s">
        <v>62</v>
      </c>
      <c r="D52" s="83"/>
      <c r="E52" s="83"/>
      <c r="F52" s="83"/>
      <c r="G52" s="84"/>
    </row>
    <row r="54" spans="1:7">
      <c r="A54" s="1" t="s">
        <v>0</v>
      </c>
      <c r="B54" s="8">
        <v>14</v>
      </c>
      <c r="C54" s="1" t="s">
        <v>5</v>
      </c>
      <c r="D54" s="82" t="s">
        <v>63</v>
      </c>
      <c r="E54" s="83"/>
      <c r="F54" s="83"/>
      <c r="G54" s="84"/>
    </row>
    <row r="55" spans="1:7">
      <c r="A55" s="81" t="s">
        <v>2</v>
      </c>
      <c r="B55" s="81"/>
      <c r="C55" s="82" t="s">
        <v>64</v>
      </c>
      <c r="D55" s="83"/>
      <c r="E55" s="83"/>
      <c r="F55" s="83"/>
      <c r="G55" s="84"/>
    </row>
    <row r="56" spans="1:7">
      <c r="A56" s="81"/>
      <c r="B56" s="81"/>
      <c r="C56" s="82" t="s">
        <v>65</v>
      </c>
      <c r="D56" s="83"/>
      <c r="E56" s="83"/>
      <c r="F56" s="83"/>
      <c r="G56" s="84"/>
    </row>
    <row r="58" spans="1:7">
      <c r="A58" s="1" t="s">
        <v>0</v>
      </c>
      <c r="B58" s="8">
        <v>15</v>
      </c>
      <c r="C58" s="1" t="s">
        <v>5</v>
      </c>
      <c r="D58" s="82" t="s">
        <v>66</v>
      </c>
      <c r="E58" s="83"/>
      <c r="F58" s="83"/>
      <c r="G58" s="84"/>
    </row>
    <row r="59" spans="1:7">
      <c r="A59" s="81" t="s">
        <v>2</v>
      </c>
      <c r="B59" s="81"/>
      <c r="C59" s="82" t="s">
        <v>67</v>
      </c>
      <c r="D59" s="83"/>
      <c r="E59" s="83"/>
      <c r="F59" s="83"/>
      <c r="G59" s="84"/>
    </row>
    <row r="60" spans="1:7">
      <c r="A60" s="81"/>
      <c r="B60" s="81"/>
      <c r="C60" s="82" t="s">
        <v>68</v>
      </c>
      <c r="D60" s="83"/>
      <c r="E60" s="83"/>
      <c r="F60" s="83"/>
      <c r="G60" s="84"/>
    </row>
    <row r="62" spans="1:7">
      <c r="A62" s="1" t="s">
        <v>0</v>
      </c>
      <c r="B62" s="8">
        <v>16</v>
      </c>
      <c r="C62" s="1" t="s">
        <v>5</v>
      </c>
      <c r="D62" s="82" t="s">
        <v>69</v>
      </c>
      <c r="E62" s="83"/>
      <c r="F62" s="83"/>
      <c r="G62" s="84"/>
    </row>
    <row r="63" spans="1:7">
      <c r="A63" s="81" t="s">
        <v>2</v>
      </c>
      <c r="B63" s="81"/>
      <c r="C63" s="82" t="s">
        <v>70</v>
      </c>
      <c r="D63" s="83"/>
      <c r="E63" s="83"/>
      <c r="F63" s="83"/>
      <c r="G63" s="84"/>
    </row>
    <row r="64" spans="1:7">
      <c r="A64" s="81"/>
      <c r="B64" s="81"/>
      <c r="C64" s="82" t="s">
        <v>71</v>
      </c>
      <c r="D64" s="83"/>
      <c r="E64" s="83"/>
      <c r="F64" s="83"/>
      <c r="G64" s="84"/>
    </row>
    <row r="66" spans="1:7">
      <c r="A66" s="1" t="s">
        <v>0</v>
      </c>
      <c r="B66" s="8">
        <v>17</v>
      </c>
      <c r="C66" s="1" t="s">
        <v>5</v>
      </c>
      <c r="D66" s="82" t="s">
        <v>72</v>
      </c>
      <c r="E66" s="83"/>
      <c r="F66" s="83"/>
      <c r="G66" s="84"/>
    </row>
    <row r="67" spans="1:7">
      <c r="A67" s="81" t="s">
        <v>2</v>
      </c>
      <c r="B67" s="81"/>
      <c r="C67" s="82" t="s">
        <v>73</v>
      </c>
      <c r="D67" s="83"/>
      <c r="E67" s="83"/>
      <c r="F67" s="83"/>
      <c r="G67" s="84"/>
    </row>
    <row r="68" spans="1:7">
      <c r="A68" s="81"/>
      <c r="B68" s="81"/>
      <c r="C68" s="82" t="s">
        <v>74</v>
      </c>
      <c r="D68" s="83"/>
      <c r="E68" s="83"/>
      <c r="F68" s="83"/>
      <c r="G68" s="84"/>
    </row>
    <row r="70" spans="1:7">
      <c r="A70" s="1" t="s">
        <v>0</v>
      </c>
      <c r="B70" s="8">
        <v>18</v>
      </c>
      <c r="C70" s="1" t="s">
        <v>5</v>
      </c>
      <c r="D70" s="82" t="s">
        <v>75</v>
      </c>
      <c r="E70" s="83"/>
      <c r="F70" s="83"/>
      <c r="G70" s="84"/>
    </row>
    <row r="71" spans="1:7">
      <c r="A71" s="81" t="s">
        <v>2</v>
      </c>
      <c r="B71" s="81"/>
      <c r="C71" s="82" t="s">
        <v>76</v>
      </c>
      <c r="D71" s="83"/>
      <c r="E71" s="83"/>
      <c r="F71" s="83"/>
      <c r="G71" s="84"/>
    </row>
    <row r="72" spans="1:7">
      <c r="A72" s="81"/>
      <c r="B72" s="81"/>
      <c r="C72" s="82" t="s">
        <v>77</v>
      </c>
      <c r="D72" s="83"/>
      <c r="E72" s="83"/>
      <c r="F72" s="83"/>
      <c r="G72" s="84"/>
    </row>
    <row r="74" spans="1:7">
      <c r="A74" s="1" t="s">
        <v>0</v>
      </c>
      <c r="B74" s="8">
        <v>19</v>
      </c>
      <c r="C74" s="1" t="s">
        <v>5</v>
      </c>
      <c r="D74" s="82" t="s">
        <v>78</v>
      </c>
      <c r="E74" s="83"/>
      <c r="F74" s="83"/>
      <c r="G74" s="84"/>
    </row>
    <row r="75" spans="1:7">
      <c r="A75" s="81" t="s">
        <v>2</v>
      </c>
      <c r="B75" s="81"/>
      <c r="C75" s="82" t="s">
        <v>79</v>
      </c>
      <c r="D75" s="83"/>
      <c r="E75" s="83"/>
      <c r="F75" s="83"/>
      <c r="G75" s="84"/>
    </row>
    <row r="76" spans="1:7">
      <c r="A76" s="81"/>
      <c r="B76" s="81"/>
      <c r="C76" s="82" t="s">
        <v>80</v>
      </c>
      <c r="D76" s="83"/>
      <c r="E76" s="83"/>
      <c r="F76" s="83"/>
      <c r="G76" s="84"/>
    </row>
    <row r="78" spans="1:7">
      <c r="A78" s="1" t="s">
        <v>0</v>
      </c>
      <c r="B78" s="8">
        <v>20</v>
      </c>
      <c r="C78" s="1" t="s">
        <v>5</v>
      </c>
      <c r="D78" s="82" t="s">
        <v>81</v>
      </c>
      <c r="E78" s="83"/>
      <c r="F78" s="83"/>
      <c r="G78" s="84"/>
    </row>
    <row r="79" spans="1:7">
      <c r="A79" s="81" t="s">
        <v>2</v>
      </c>
      <c r="B79" s="81"/>
      <c r="C79" s="82" t="s">
        <v>82</v>
      </c>
      <c r="D79" s="83"/>
      <c r="E79" s="83"/>
      <c r="F79" s="83"/>
      <c r="G79" s="84"/>
    </row>
    <row r="80" spans="1:7">
      <c r="A80" s="81"/>
      <c r="B80" s="81"/>
      <c r="C80" s="82" t="s">
        <v>83</v>
      </c>
      <c r="D80" s="83"/>
      <c r="E80" s="83"/>
      <c r="F80" s="83"/>
      <c r="G80" s="84"/>
    </row>
    <row r="82" spans="1:7">
      <c r="A82" s="1" t="s">
        <v>0</v>
      </c>
      <c r="B82" s="8">
        <v>21</v>
      </c>
      <c r="C82" s="1" t="s">
        <v>5</v>
      </c>
      <c r="D82" s="82" t="s">
        <v>84</v>
      </c>
      <c r="E82" s="83"/>
      <c r="F82" s="83"/>
      <c r="G82" s="84"/>
    </row>
    <row r="83" spans="1:7">
      <c r="A83" s="81" t="s">
        <v>2</v>
      </c>
      <c r="B83" s="81"/>
      <c r="C83" s="82" t="s">
        <v>85</v>
      </c>
      <c r="D83" s="83"/>
      <c r="E83" s="83"/>
      <c r="F83" s="83"/>
      <c r="G83" s="84"/>
    </row>
    <row r="84" spans="1:7">
      <c r="A84" s="81"/>
      <c r="B84" s="81"/>
      <c r="C84" s="82" t="s">
        <v>86</v>
      </c>
      <c r="D84" s="83"/>
      <c r="E84" s="83"/>
      <c r="F84" s="83"/>
      <c r="G84" s="84"/>
    </row>
    <row r="86" spans="1:7">
      <c r="A86" s="1" t="s">
        <v>0</v>
      </c>
      <c r="B86" s="8">
        <v>22</v>
      </c>
      <c r="C86" s="1" t="s">
        <v>5</v>
      </c>
      <c r="D86" s="82" t="s">
        <v>87</v>
      </c>
      <c r="E86" s="83"/>
      <c r="F86" s="83"/>
      <c r="G86" s="84"/>
    </row>
    <row r="87" spans="1:7">
      <c r="A87" s="81" t="s">
        <v>2</v>
      </c>
      <c r="B87" s="81"/>
      <c r="C87" s="82" t="s">
        <v>88</v>
      </c>
      <c r="D87" s="83"/>
      <c r="E87" s="83"/>
      <c r="F87" s="83"/>
      <c r="G87" s="84"/>
    </row>
    <row r="88" spans="1:7">
      <c r="A88" s="81"/>
      <c r="B88" s="81"/>
      <c r="C88" s="82" t="s">
        <v>89</v>
      </c>
      <c r="D88" s="83"/>
      <c r="E88" s="83"/>
      <c r="F88" s="83"/>
      <c r="G88" s="84"/>
    </row>
    <row r="90" spans="1:7">
      <c r="A90" s="1" t="s">
        <v>0</v>
      </c>
      <c r="B90" s="8">
        <v>23</v>
      </c>
      <c r="C90" s="1" t="s">
        <v>5</v>
      </c>
      <c r="D90" s="82" t="s">
        <v>90</v>
      </c>
      <c r="E90" s="83"/>
      <c r="F90" s="83"/>
      <c r="G90" s="84"/>
    </row>
    <row r="91" spans="1:7">
      <c r="A91" s="81" t="s">
        <v>2</v>
      </c>
      <c r="B91" s="81"/>
      <c r="C91" s="82" t="s">
        <v>91</v>
      </c>
      <c r="D91" s="83"/>
      <c r="E91" s="83"/>
      <c r="F91" s="83"/>
      <c r="G91" s="84"/>
    </row>
    <row r="92" spans="1:7">
      <c r="A92" s="81"/>
      <c r="B92" s="81"/>
      <c r="C92" s="82" t="s">
        <v>92</v>
      </c>
      <c r="D92" s="83"/>
      <c r="E92" s="83"/>
      <c r="F92" s="83"/>
      <c r="G92" s="84"/>
    </row>
    <row r="94" spans="1:7">
      <c r="A94" s="1" t="s">
        <v>0</v>
      </c>
      <c r="B94" s="8">
        <v>24</v>
      </c>
      <c r="C94" s="1" t="s">
        <v>5</v>
      </c>
      <c r="D94" s="82" t="s">
        <v>93</v>
      </c>
      <c r="E94" s="83"/>
      <c r="F94" s="83"/>
      <c r="G94" s="84"/>
    </row>
    <row r="95" spans="1:7">
      <c r="A95" s="81" t="s">
        <v>2</v>
      </c>
      <c r="B95" s="81"/>
      <c r="C95" s="82" t="s">
        <v>94</v>
      </c>
      <c r="D95" s="83"/>
      <c r="E95" s="83"/>
      <c r="F95" s="83"/>
      <c r="G95" s="84"/>
    </row>
    <row r="96" spans="1:7">
      <c r="A96" s="81"/>
      <c r="B96" s="81"/>
      <c r="C96" s="82" t="s">
        <v>95</v>
      </c>
      <c r="D96" s="83"/>
      <c r="E96" s="83"/>
      <c r="F96" s="83"/>
      <c r="G96" s="84"/>
    </row>
    <row r="98" spans="1:7">
      <c r="A98" s="1" t="s">
        <v>0</v>
      </c>
      <c r="B98" s="8">
        <v>25</v>
      </c>
      <c r="C98" s="1" t="s">
        <v>5</v>
      </c>
      <c r="D98" s="82" t="s">
        <v>96</v>
      </c>
      <c r="E98" s="83"/>
      <c r="F98" s="83"/>
      <c r="G98" s="84"/>
    </row>
    <row r="99" spans="1:7">
      <c r="A99" s="81" t="s">
        <v>2</v>
      </c>
      <c r="B99" s="81"/>
      <c r="C99" s="82" t="s">
        <v>97</v>
      </c>
      <c r="D99" s="83"/>
      <c r="E99" s="83"/>
      <c r="F99" s="83"/>
      <c r="G99" s="84"/>
    </row>
    <row r="100" spans="1:7">
      <c r="A100" s="81"/>
      <c r="B100" s="81"/>
      <c r="C100" s="82" t="s">
        <v>98</v>
      </c>
      <c r="D100" s="83"/>
      <c r="E100" s="83"/>
      <c r="F100" s="83"/>
      <c r="G100" s="84"/>
    </row>
    <row r="102" spans="1:7">
      <c r="A102" s="1" t="s">
        <v>0</v>
      </c>
      <c r="B102" s="8">
        <v>26</v>
      </c>
      <c r="C102" s="1" t="s">
        <v>5</v>
      </c>
      <c r="D102" s="82" t="s">
        <v>99</v>
      </c>
      <c r="E102" s="83"/>
      <c r="F102" s="83"/>
      <c r="G102" s="84"/>
    </row>
    <row r="103" spans="1:7">
      <c r="A103" s="81" t="s">
        <v>2</v>
      </c>
      <c r="B103" s="81"/>
      <c r="C103" s="82" t="s">
        <v>100</v>
      </c>
      <c r="D103" s="83"/>
      <c r="E103" s="83"/>
      <c r="F103" s="83"/>
      <c r="G103" s="84"/>
    </row>
    <row r="104" spans="1:7">
      <c r="A104" s="81"/>
      <c r="B104" s="81"/>
      <c r="C104" s="82" t="s">
        <v>101</v>
      </c>
      <c r="D104" s="83"/>
      <c r="E104" s="83"/>
      <c r="F104" s="83"/>
      <c r="G104" s="84"/>
    </row>
    <row r="106" spans="1:7">
      <c r="A106" s="1" t="s">
        <v>0</v>
      </c>
      <c r="B106" s="8">
        <v>27</v>
      </c>
      <c r="C106" s="1" t="s">
        <v>5</v>
      </c>
      <c r="D106" s="82" t="s">
        <v>102</v>
      </c>
      <c r="E106" s="83"/>
      <c r="F106" s="83"/>
      <c r="G106" s="84"/>
    </row>
    <row r="107" spans="1:7">
      <c r="A107" s="81" t="s">
        <v>2</v>
      </c>
      <c r="B107" s="81"/>
      <c r="C107" s="82" t="s">
        <v>103</v>
      </c>
      <c r="D107" s="83"/>
      <c r="E107" s="83"/>
      <c r="F107" s="83"/>
      <c r="G107" s="84"/>
    </row>
    <row r="108" spans="1:7">
      <c r="A108" s="81"/>
      <c r="B108" s="81"/>
      <c r="C108" s="82" t="s">
        <v>104</v>
      </c>
      <c r="D108" s="83"/>
      <c r="E108" s="83"/>
      <c r="F108" s="83"/>
      <c r="G108" s="84"/>
    </row>
    <row r="110" spans="1:7">
      <c r="A110" s="1" t="s">
        <v>0</v>
      </c>
      <c r="B110" s="8">
        <v>28</v>
      </c>
      <c r="C110" s="1" t="s">
        <v>5</v>
      </c>
      <c r="D110" s="82" t="s">
        <v>105</v>
      </c>
      <c r="E110" s="83"/>
      <c r="F110" s="83"/>
      <c r="G110" s="84"/>
    </row>
    <row r="111" spans="1:7">
      <c r="A111" s="81" t="s">
        <v>2</v>
      </c>
      <c r="B111" s="81"/>
      <c r="C111" s="82" t="s">
        <v>106</v>
      </c>
      <c r="D111" s="83"/>
      <c r="E111" s="83"/>
      <c r="F111" s="83"/>
      <c r="G111" s="84"/>
    </row>
    <row r="112" spans="1:7">
      <c r="A112" s="81"/>
      <c r="B112" s="81"/>
      <c r="C112" s="82" t="s">
        <v>107</v>
      </c>
      <c r="D112" s="83"/>
      <c r="E112" s="83"/>
      <c r="F112" s="83"/>
      <c r="G112" s="84"/>
    </row>
    <row r="114" spans="1:7">
      <c r="A114" s="1" t="s">
        <v>0</v>
      </c>
      <c r="B114" s="8">
        <v>29</v>
      </c>
      <c r="C114" s="1" t="s">
        <v>5</v>
      </c>
      <c r="D114" s="82" t="s">
        <v>108</v>
      </c>
      <c r="E114" s="83"/>
      <c r="F114" s="83"/>
      <c r="G114" s="84"/>
    </row>
    <row r="115" spans="1:7">
      <c r="A115" s="81" t="s">
        <v>2</v>
      </c>
      <c r="B115" s="81"/>
      <c r="C115" s="82" t="s">
        <v>109</v>
      </c>
      <c r="D115" s="83"/>
      <c r="E115" s="83"/>
      <c r="F115" s="83"/>
      <c r="G115" s="84"/>
    </row>
    <row r="116" spans="1:7">
      <c r="A116" s="81"/>
      <c r="B116" s="81"/>
      <c r="C116" s="82" t="s">
        <v>110</v>
      </c>
      <c r="D116" s="83"/>
      <c r="E116" s="83"/>
      <c r="F116" s="83"/>
      <c r="G116" s="84"/>
    </row>
    <row r="118" spans="1:7">
      <c r="A118" s="1" t="s">
        <v>0</v>
      </c>
      <c r="B118" s="8">
        <v>30</v>
      </c>
      <c r="C118" s="1" t="s">
        <v>5</v>
      </c>
      <c r="D118" s="82" t="s">
        <v>111</v>
      </c>
      <c r="E118" s="83"/>
      <c r="F118" s="83"/>
      <c r="G118" s="84"/>
    </row>
    <row r="119" spans="1:7">
      <c r="A119" s="81" t="s">
        <v>2</v>
      </c>
      <c r="B119" s="81"/>
      <c r="C119" s="82" t="s">
        <v>112</v>
      </c>
      <c r="D119" s="83"/>
      <c r="E119" s="83"/>
      <c r="F119" s="83"/>
      <c r="G119" s="84"/>
    </row>
    <row r="120" spans="1:7">
      <c r="A120" s="81"/>
      <c r="B120" s="81"/>
      <c r="C120" s="82" t="s">
        <v>200</v>
      </c>
      <c r="D120" s="83"/>
      <c r="E120" s="83"/>
      <c r="F120" s="83"/>
      <c r="G120" s="84"/>
    </row>
    <row r="122" spans="1:7">
      <c r="A122" s="1" t="s">
        <v>0</v>
      </c>
      <c r="B122" s="8">
        <v>31</v>
      </c>
      <c r="C122" s="1" t="s">
        <v>5</v>
      </c>
      <c r="D122" s="82" t="s">
        <v>113</v>
      </c>
      <c r="E122" s="83"/>
      <c r="F122" s="83"/>
      <c r="G122" s="84"/>
    </row>
    <row r="123" spans="1:7">
      <c r="A123" s="81" t="s">
        <v>2</v>
      </c>
      <c r="B123" s="81"/>
      <c r="C123" s="82" t="s">
        <v>114</v>
      </c>
      <c r="D123" s="83"/>
      <c r="E123" s="83"/>
      <c r="F123" s="83"/>
      <c r="G123" s="84"/>
    </row>
    <row r="124" spans="1:7">
      <c r="A124" s="81"/>
      <c r="B124" s="81"/>
      <c r="C124" s="82" t="s">
        <v>115</v>
      </c>
      <c r="D124" s="83"/>
      <c r="E124" s="83"/>
      <c r="F124" s="83"/>
      <c r="G124" s="84"/>
    </row>
    <row r="126" spans="1:7">
      <c r="A126" s="1" t="s">
        <v>0</v>
      </c>
      <c r="B126" s="8">
        <v>32</v>
      </c>
      <c r="C126" s="1" t="s">
        <v>5</v>
      </c>
      <c r="D126" s="82" t="s">
        <v>116</v>
      </c>
      <c r="E126" s="83"/>
      <c r="F126" s="83"/>
      <c r="G126" s="84"/>
    </row>
    <row r="127" spans="1:7">
      <c r="A127" s="81" t="s">
        <v>2</v>
      </c>
      <c r="B127" s="81"/>
      <c r="C127" s="82" t="s">
        <v>197</v>
      </c>
      <c r="D127" s="83"/>
      <c r="E127" s="83"/>
      <c r="F127" s="83"/>
      <c r="G127" s="84"/>
    </row>
    <row r="128" spans="1:7">
      <c r="A128" s="81"/>
      <c r="B128" s="81"/>
      <c r="C128" s="82" t="s">
        <v>117</v>
      </c>
      <c r="D128" s="83"/>
      <c r="E128" s="83"/>
      <c r="F128" s="83"/>
      <c r="G128" s="84"/>
    </row>
    <row r="130" spans="1:7">
      <c r="A130" s="1" t="s">
        <v>0</v>
      </c>
      <c r="B130" s="8">
        <v>33</v>
      </c>
      <c r="C130" s="1" t="s">
        <v>5</v>
      </c>
      <c r="D130" s="82" t="s">
        <v>118</v>
      </c>
      <c r="E130" s="83"/>
      <c r="F130" s="83"/>
      <c r="G130" s="84"/>
    </row>
    <row r="131" spans="1:7">
      <c r="A131" s="81" t="s">
        <v>2</v>
      </c>
      <c r="B131" s="81"/>
      <c r="C131" s="82" t="s">
        <v>119</v>
      </c>
      <c r="D131" s="83"/>
      <c r="E131" s="83"/>
      <c r="F131" s="83"/>
      <c r="G131" s="84"/>
    </row>
    <row r="132" spans="1:7">
      <c r="A132" s="81"/>
      <c r="B132" s="81"/>
      <c r="C132" s="82" t="s">
        <v>120</v>
      </c>
      <c r="D132" s="83"/>
      <c r="E132" s="83"/>
      <c r="F132" s="83"/>
      <c r="G132" s="84"/>
    </row>
    <row r="134" spans="1:7">
      <c r="A134" s="1" t="s">
        <v>0</v>
      </c>
      <c r="B134" s="8">
        <v>34</v>
      </c>
      <c r="C134" s="1" t="s">
        <v>5</v>
      </c>
      <c r="D134" s="82" t="s">
        <v>122</v>
      </c>
      <c r="E134" s="83"/>
      <c r="F134" s="83"/>
      <c r="G134" s="84"/>
    </row>
    <row r="135" spans="1:7">
      <c r="A135" s="81" t="s">
        <v>2</v>
      </c>
      <c r="B135" s="81"/>
      <c r="C135" s="82" t="s">
        <v>123</v>
      </c>
      <c r="D135" s="83"/>
      <c r="E135" s="83"/>
      <c r="F135" s="83"/>
      <c r="G135" s="84"/>
    </row>
    <row r="136" spans="1:7">
      <c r="A136" s="81"/>
      <c r="B136" s="81"/>
      <c r="C136" s="82" t="s">
        <v>124</v>
      </c>
      <c r="D136" s="83"/>
      <c r="E136" s="83"/>
      <c r="F136" s="83"/>
      <c r="G136" s="84"/>
    </row>
    <row r="138" spans="1:7">
      <c r="A138" s="1" t="s">
        <v>0</v>
      </c>
      <c r="B138" s="8">
        <v>35</v>
      </c>
      <c r="C138" s="1" t="s">
        <v>5</v>
      </c>
      <c r="D138" s="82" t="s">
        <v>125</v>
      </c>
      <c r="E138" s="83"/>
      <c r="F138" s="83"/>
      <c r="G138" s="84"/>
    </row>
    <row r="139" spans="1:7">
      <c r="A139" s="81" t="s">
        <v>2</v>
      </c>
      <c r="B139" s="81"/>
      <c r="C139" s="82" t="s">
        <v>126</v>
      </c>
      <c r="D139" s="83"/>
      <c r="E139" s="83"/>
      <c r="F139" s="83"/>
      <c r="G139" s="84"/>
    </row>
    <row r="140" spans="1:7">
      <c r="A140" s="81"/>
      <c r="B140" s="81"/>
      <c r="C140" s="82" t="s">
        <v>127</v>
      </c>
      <c r="D140" s="83"/>
      <c r="E140" s="83"/>
      <c r="F140" s="83"/>
      <c r="G140" s="84"/>
    </row>
    <row r="142" spans="1:7">
      <c r="A142" s="1" t="s">
        <v>0</v>
      </c>
      <c r="B142" s="8">
        <v>36</v>
      </c>
      <c r="C142" s="1" t="s">
        <v>5</v>
      </c>
      <c r="D142" s="82" t="s">
        <v>108</v>
      </c>
      <c r="E142" s="83"/>
      <c r="F142" s="83"/>
      <c r="G142" s="84"/>
    </row>
    <row r="143" spans="1:7">
      <c r="A143" s="81" t="s">
        <v>2</v>
      </c>
      <c r="B143" s="81"/>
      <c r="C143" s="82" t="s">
        <v>130</v>
      </c>
      <c r="D143" s="83"/>
      <c r="E143" s="83"/>
      <c r="F143" s="83"/>
      <c r="G143" s="84"/>
    </row>
    <row r="144" spans="1:7">
      <c r="A144" s="81"/>
      <c r="B144" s="81"/>
      <c r="C144" s="82" t="s">
        <v>131</v>
      </c>
      <c r="D144" s="83"/>
      <c r="E144" s="83"/>
      <c r="F144" s="83"/>
      <c r="G144" s="84"/>
    </row>
    <row r="146" spans="1:7">
      <c r="A146" s="1" t="s">
        <v>0</v>
      </c>
      <c r="B146" s="8">
        <v>37</v>
      </c>
      <c r="C146" s="1" t="s">
        <v>5</v>
      </c>
      <c r="D146" s="82" t="s">
        <v>132</v>
      </c>
      <c r="E146" s="83"/>
      <c r="F146" s="83"/>
      <c r="G146" s="84"/>
    </row>
    <row r="147" spans="1:7">
      <c r="A147" s="81" t="s">
        <v>2</v>
      </c>
      <c r="B147" s="81"/>
      <c r="C147" s="82" t="s">
        <v>133</v>
      </c>
      <c r="D147" s="83"/>
      <c r="E147" s="83"/>
      <c r="F147" s="83"/>
      <c r="G147" s="84"/>
    </row>
    <row r="148" spans="1:7">
      <c r="A148" s="81"/>
      <c r="B148" s="81"/>
      <c r="C148" s="82" t="s">
        <v>134</v>
      </c>
      <c r="D148" s="83"/>
      <c r="E148" s="83"/>
      <c r="F148" s="83"/>
      <c r="G148" s="84"/>
    </row>
    <row r="150" spans="1:7">
      <c r="A150" s="1" t="s">
        <v>0</v>
      </c>
      <c r="B150" s="8">
        <v>38</v>
      </c>
      <c r="C150" s="1" t="s">
        <v>5</v>
      </c>
      <c r="D150" s="82" t="s">
        <v>135</v>
      </c>
      <c r="E150" s="83"/>
      <c r="F150" s="83"/>
      <c r="G150" s="84"/>
    </row>
    <row r="151" spans="1:7">
      <c r="A151" s="81" t="s">
        <v>2</v>
      </c>
      <c r="B151" s="81"/>
      <c r="C151" s="82" t="s">
        <v>136</v>
      </c>
      <c r="D151" s="83"/>
      <c r="E151" s="83"/>
      <c r="F151" s="83"/>
      <c r="G151" s="84"/>
    </row>
    <row r="152" spans="1:7">
      <c r="A152" s="81"/>
      <c r="B152" s="81"/>
      <c r="C152" s="82" t="s">
        <v>137</v>
      </c>
      <c r="D152" s="83"/>
      <c r="E152" s="83"/>
      <c r="F152" s="83"/>
      <c r="G152" s="84"/>
    </row>
    <row r="154" spans="1:7">
      <c r="A154" s="1" t="s">
        <v>0</v>
      </c>
      <c r="B154" s="8">
        <v>39</v>
      </c>
      <c r="C154" s="1" t="s">
        <v>5</v>
      </c>
      <c r="D154" s="82" t="s">
        <v>138</v>
      </c>
      <c r="E154" s="83"/>
      <c r="F154" s="83"/>
      <c r="G154" s="84"/>
    </row>
    <row r="155" spans="1:7">
      <c r="A155" s="81" t="s">
        <v>2</v>
      </c>
      <c r="B155" s="81"/>
      <c r="C155" s="82" t="s">
        <v>139</v>
      </c>
      <c r="D155" s="83"/>
      <c r="E155" s="83"/>
      <c r="F155" s="83"/>
      <c r="G155" s="84"/>
    </row>
    <row r="156" spans="1:7">
      <c r="A156" s="81"/>
      <c r="B156" s="81"/>
      <c r="C156" s="82" t="s">
        <v>140</v>
      </c>
      <c r="D156" s="83"/>
      <c r="E156" s="83"/>
      <c r="F156" s="83"/>
      <c r="G156" s="84"/>
    </row>
    <row r="158" spans="1:7">
      <c r="A158" s="1" t="s">
        <v>0</v>
      </c>
      <c r="B158" s="8">
        <v>40</v>
      </c>
      <c r="C158" s="1" t="s">
        <v>5</v>
      </c>
      <c r="D158" s="82" t="s">
        <v>141</v>
      </c>
      <c r="E158" s="83"/>
      <c r="F158" s="83"/>
      <c r="G158" s="84"/>
    </row>
    <row r="159" spans="1:7">
      <c r="A159" s="81" t="s">
        <v>2</v>
      </c>
      <c r="B159" s="81"/>
      <c r="C159" s="82" t="s">
        <v>142</v>
      </c>
      <c r="D159" s="83"/>
      <c r="E159" s="83"/>
      <c r="F159" s="83"/>
      <c r="G159" s="84"/>
    </row>
    <row r="160" spans="1:7">
      <c r="A160" s="81"/>
      <c r="B160" s="81"/>
      <c r="C160" s="82" t="s">
        <v>143</v>
      </c>
      <c r="D160" s="83"/>
      <c r="E160" s="83"/>
      <c r="F160" s="83"/>
      <c r="G160" s="84"/>
    </row>
    <row r="162" spans="1:7">
      <c r="A162" s="1" t="s">
        <v>0</v>
      </c>
      <c r="B162" s="8">
        <v>41</v>
      </c>
      <c r="C162" s="1" t="s">
        <v>5</v>
      </c>
      <c r="D162" s="82" t="s">
        <v>145</v>
      </c>
      <c r="E162" s="83"/>
      <c r="F162" s="83"/>
      <c r="G162" s="84"/>
    </row>
    <row r="163" spans="1:7">
      <c r="A163" s="81" t="s">
        <v>2</v>
      </c>
      <c r="B163" s="81"/>
      <c r="C163" s="82" t="s">
        <v>146</v>
      </c>
      <c r="D163" s="83"/>
      <c r="E163" s="83"/>
      <c r="F163" s="83"/>
      <c r="G163" s="84"/>
    </row>
    <row r="164" spans="1:7">
      <c r="A164" s="81"/>
      <c r="B164" s="81"/>
      <c r="C164" s="82" t="s">
        <v>147</v>
      </c>
      <c r="D164" s="83"/>
      <c r="E164" s="83"/>
      <c r="F164" s="83"/>
      <c r="G164" s="84"/>
    </row>
    <row r="166" spans="1:7">
      <c r="A166" s="1" t="s">
        <v>0</v>
      </c>
      <c r="B166" s="8">
        <v>42</v>
      </c>
      <c r="C166" s="1" t="s">
        <v>5</v>
      </c>
      <c r="D166" s="82" t="s">
        <v>148</v>
      </c>
      <c r="E166" s="83"/>
      <c r="F166" s="83"/>
      <c r="G166" s="84"/>
    </row>
    <row r="167" spans="1:7">
      <c r="A167" s="81" t="s">
        <v>2</v>
      </c>
      <c r="B167" s="81"/>
      <c r="C167" s="82" t="s">
        <v>149</v>
      </c>
      <c r="D167" s="83"/>
      <c r="E167" s="83"/>
      <c r="F167" s="83"/>
      <c r="G167" s="84"/>
    </row>
    <row r="168" spans="1:7">
      <c r="A168" s="81"/>
      <c r="B168" s="81"/>
      <c r="C168" s="82" t="s">
        <v>150</v>
      </c>
      <c r="D168" s="83"/>
      <c r="E168" s="83"/>
      <c r="F168" s="83"/>
      <c r="G168" s="84"/>
    </row>
    <row r="170" spans="1:7">
      <c r="A170" s="1" t="s">
        <v>0</v>
      </c>
      <c r="B170" s="8">
        <v>43</v>
      </c>
      <c r="C170" s="1" t="s">
        <v>5</v>
      </c>
      <c r="D170" s="82" t="s">
        <v>151</v>
      </c>
      <c r="E170" s="83"/>
      <c r="F170" s="83"/>
      <c r="G170" s="84"/>
    </row>
    <row r="171" spans="1:7">
      <c r="A171" s="81" t="s">
        <v>2</v>
      </c>
      <c r="B171" s="81"/>
      <c r="C171" s="82" t="s">
        <v>152</v>
      </c>
      <c r="D171" s="83"/>
      <c r="E171" s="83"/>
      <c r="F171" s="83"/>
      <c r="G171" s="84"/>
    </row>
    <row r="172" spans="1:7">
      <c r="A172" s="81"/>
      <c r="B172" s="81"/>
      <c r="C172" s="82" t="s">
        <v>153</v>
      </c>
      <c r="D172" s="83"/>
      <c r="E172" s="83"/>
      <c r="F172" s="83"/>
      <c r="G172" s="84"/>
    </row>
    <row r="174" spans="1:7">
      <c r="A174" s="1" t="s">
        <v>0</v>
      </c>
      <c r="B174" s="8">
        <v>44</v>
      </c>
      <c r="C174" s="1" t="s">
        <v>5</v>
      </c>
      <c r="D174" s="82" t="s">
        <v>154</v>
      </c>
      <c r="E174" s="83"/>
      <c r="F174" s="83"/>
      <c r="G174" s="84"/>
    </row>
    <row r="175" spans="1:7">
      <c r="A175" s="81" t="s">
        <v>2</v>
      </c>
      <c r="B175" s="81"/>
      <c r="C175" s="82" t="s">
        <v>155</v>
      </c>
      <c r="D175" s="83"/>
      <c r="E175" s="83"/>
      <c r="F175" s="83"/>
      <c r="G175" s="84"/>
    </row>
    <row r="176" spans="1:7">
      <c r="A176" s="81"/>
      <c r="B176" s="81"/>
      <c r="C176" s="82" t="s">
        <v>156</v>
      </c>
      <c r="D176" s="83"/>
      <c r="E176" s="83"/>
      <c r="F176" s="83"/>
      <c r="G176" s="84"/>
    </row>
    <row r="178" spans="1:7">
      <c r="A178" s="1" t="s">
        <v>0</v>
      </c>
      <c r="B178" s="8">
        <v>45</v>
      </c>
      <c r="C178" s="1" t="s">
        <v>5</v>
      </c>
      <c r="D178" s="82" t="s">
        <v>157</v>
      </c>
      <c r="E178" s="83"/>
      <c r="F178" s="83"/>
      <c r="G178" s="84"/>
    </row>
    <row r="179" spans="1:7">
      <c r="A179" s="81" t="s">
        <v>2</v>
      </c>
      <c r="B179" s="81"/>
      <c r="C179" s="82" t="s">
        <v>158</v>
      </c>
      <c r="D179" s="83"/>
      <c r="E179" s="83"/>
      <c r="F179" s="83"/>
      <c r="G179" s="84"/>
    </row>
    <row r="180" spans="1:7">
      <c r="A180" s="81"/>
      <c r="B180" s="81"/>
      <c r="C180" s="82" t="s">
        <v>159</v>
      </c>
      <c r="D180" s="83"/>
      <c r="E180" s="83"/>
      <c r="F180" s="83"/>
      <c r="G180" s="84"/>
    </row>
    <row r="182" spans="1:7">
      <c r="A182" s="1" t="s">
        <v>0</v>
      </c>
      <c r="B182" s="8">
        <v>46</v>
      </c>
      <c r="C182" s="1" t="s">
        <v>5</v>
      </c>
      <c r="D182" s="82" t="s">
        <v>160</v>
      </c>
      <c r="E182" s="83"/>
      <c r="F182" s="83"/>
      <c r="G182" s="84"/>
    </row>
    <row r="183" spans="1:7">
      <c r="A183" s="81" t="s">
        <v>2</v>
      </c>
      <c r="B183" s="81"/>
      <c r="C183" s="82" t="s">
        <v>161</v>
      </c>
      <c r="D183" s="83"/>
      <c r="E183" s="83"/>
      <c r="F183" s="83"/>
      <c r="G183" s="84"/>
    </row>
    <row r="184" spans="1:7">
      <c r="A184" s="81"/>
      <c r="B184" s="81"/>
      <c r="C184" s="82" t="s">
        <v>162</v>
      </c>
      <c r="D184" s="83"/>
      <c r="E184" s="83"/>
      <c r="F184" s="83"/>
      <c r="G184" s="84"/>
    </row>
    <row r="186" spans="1:7">
      <c r="A186" s="1" t="s">
        <v>0</v>
      </c>
      <c r="B186" s="8">
        <v>47</v>
      </c>
      <c r="C186" s="1" t="s">
        <v>5</v>
      </c>
      <c r="D186" s="82" t="s">
        <v>163</v>
      </c>
      <c r="E186" s="83"/>
      <c r="F186" s="83"/>
      <c r="G186" s="84"/>
    </row>
    <row r="187" spans="1:7">
      <c r="A187" s="81" t="s">
        <v>2</v>
      </c>
      <c r="B187" s="81"/>
      <c r="C187" s="82" t="s">
        <v>164</v>
      </c>
      <c r="D187" s="83"/>
      <c r="E187" s="83"/>
      <c r="F187" s="83"/>
      <c r="G187" s="84"/>
    </row>
    <row r="188" spans="1:7">
      <c r="A188" s="81"/>
      <c r="B188" s="81"/>
      <c r="C188" s="82" t="s">
        <v>165</v>
      </c>
      <c r="D188" s="83"/>
      <c r="E188" s="83"/>
      <c r="F188" s="83"/>
      <c r="G188" s="84"/>
    </row>
    <row r="190" spans="1:7">
      <c r="A190" s="1" t="s">
        <v>0</v>
      </c>
      <c r="B190" s="8">
        <v>48</v>
      </c>
      <c r="C190" s="1" t="s">
        <v>5</v>
      </c>
      <c r="D190" s="82" t="s">
        <v>166</v>
      </c>
      <c r="E190" s="83"/>
      <c r="F190" s="83"/>
      <c r="G190" s="84"/>
    </row>
    <row r="191" spans="1:7">
      <c r="A191" s="81" t="s">
        <v>2</v>
      </c>
      <c r="B191" s="81"/>
      <c r="C191" s="82" t="s">
        <v>167</v>
      </c>
      <c r="D191" s="83"/>
      <c r="E191" s="83"/>
      <c r="F191" s="83"/>
      <c r="G191" s="84"/>
    </row>
    <row r="192" spans="1:7">
      <c r="A192" s="81"/>
      <c r="B192" s="81"/>
      <c r="C192" s="82" t="s">
        <v>168</v>
      </c>
      <c r="D192" s="83"/>
      <c r="E192" s="83"/>
      <c r="F192" s="83"/>
      <c r="G192" s="84"/>
    </row>
    <row r="194" spans="1:7">
      <c r="A194" s="1" t="s">
        <v>0</v>
      </c>
      <c r="B194" s="8">
        <v>49</v>
      </c>
      <c r="C194" s="1" t="s">
        <v>5</v>
      </c>
      <c r="D194" s="82" t="s">
        <v>169</v>
      </c>
      <c r="E194" s="83"/>
      <c r="F194" s="83"/>
      <c r="G194" s="84"/>
    </row>
    <row r="195" spans="1:7">
      <c r="A195" s="81" t="s">
        <v>2</v>
      </c>
      <c r="B195" s="81"/>
      <c r="C195" s="82" t="s">
        <v>170</v>
      </c>
      <c r="D195" s="83"/>
      <c r="E195" s="83"/>
      <c r="F195" s="83"/>
      <c r="G195" s="84"/>
    </row>
    <row r="196" spans="1:7">
      <c r="A196" s="81"/>
      <c r="B196" s="81"/>
      <c r="C196" s="82" t="s">
        <v>171</v>
      </c>
      <c r="D196" s="83"/>
      <c r="E196" s="83"/>
      <c r="F196" s="83"/>
      <c r="G196" s="84"/>
    </row>
    <row r="198" spans="1:7">
      <c r="A198" s="1" t="s">
        <v>0</v>
      </c>
      <c r="B198" s="8">
        <v>50</v>
      </c>
      <c r="C198" s="1" t="s">
        <v>5</v>
      </c>
      <c r="D198" s="82" t="s">
        <v>172</v>
      </c>
      <c r="E198" s="83"/>
      <c r="F198" s="83"/>
      <c r="G198" s="84"/>
    </row>
    <row r="199" spans="1:7">
      <c r="A199" s="81" t="s">
        <v>2</v>
      </c>
      <c r="B199" s="81"/>
      <c r="C199" s="82" t="s">
        <v>173</v>
      </c>
      <c r="D199" s="83"/>
      <c r="E199" s="83"/>
      <c r="F199" s="83"/>
      <c r="G199" s="84"/>
    </row>
    <row r="200" spans="1:7">
      <c r="A200" s="81"/>
      <c r="B200" s="81"/>
      <c r="C200" s="82" t="s">
        <v>174</v>
      </c>
      <c r="D200" s="83"/>
      <c r="E200" s="83"/>
      <c r="F200" s="83"/>
      <c r="G200" s="84"/>
    </row>
    <row r="202" spans="1:7">
      <c r="A202" s="1" t="s">
        <v>0</v>
      </c>
      <c r="B202" s="8">
        <v>51</v>
      </c>
      <c r="C202" s="1" t="s">
        <v>5</v>
      </c>
      <c r="D202" s="82" t="s">
        <v>175</v>
      </c>
      <c r="E202" s="83"/>
      <c r="F202" s="83"/>
      <c r="G202" s="84"/>
    </row>
    <row r="203" spans="1:7">
      <c r="A203" s="81" t="s">
        <v>2</v>
      </c>
      <c r="B203" s="81"/>
      <c r="C203" s="82" t="s">
        <v>176</v>
      </c>
      <c r="D203" s="83"/>
      <c r="E203" s="83"/>
      <c r="F203" s="83"/>
      <c r="G203" s="84"/>
    </row>
    <row r="204" spans="1:7">
      <c r="A204" s="81"/>
      <c r="B204" s="81"/>
      <c r="C204" s="82" t="s">
        <v>177</v>
      </c>
      <c r="D204" s="83"/>
      <c r="E204" s="83"/>
      <c r="F204" s="83"/>
      <c r="G204" s="84"/>
    </row>
    <row r="206" spans="1:7">
      <c r="A206" s="1" t="s">
        <v>0</v>
      </c>
      <c r="B206" s="8">
        <v>52</v>
      </c>
      <c r="C206" s="1" t="s">
        <v>5</v>
      </c>
      <c r="D206" s="82" t="s">
        <v>178</v>
      </c>
      <c r="E206" s="83"/>
      <c r="F206" s="83"/>
      <c r="G206" s="84"/>
    </row>
    <row r="207" spans="1:7">
      <c r="A207" s="81" t="s">
        <v>2</v>
      </c>
      <c r="B207" s="81"/>
      <c r="C207" s="82" t="s">
        <v>179</v>
      </c>
      <c r="D207" s="83"/>
      <c r="E207" s="83"/>
      <c r="F207" s="83"/>
      <c r="G207" s="84"/>
    </row>
    <row r="208" spans="1:7">
      <c r="A208" s="81"/>
      <c r="B208" s="81"/>
      <c r="C208" s="82" t="s">
        <v>180</v>
      </c>
      <c r="D208" s="83"/>
      <c r="E208" s="83"/>
      <c r="F208" s="83"/>
      <c r="G208" s="84"/>
    </row>
    <row r="210" spans="1:7">
      <c r="A210" s="1" t="s">
        <v>0</v>
      </c>
      <c r="B210" s="8">
        <v>53</v>
      </c>
      <c r="C210" s="1" t="s">
        <v>5</v>
      </c>
      <c r="D210" s="82" t="s">
        <v>181</v>
      </c>
      <c r="E210" s="83"/>
      <c r="F210" s="83"/>
      <c r="G210" s="84"/>
    </row>
    <row r="211" spans="1:7">
      <c r="A211" s="81" t="s">
        <v>2</v>
      </c>
      <c r="B211" s="81"/>
      <c r="C211" s="82" t="s">
        <v>182</v>
      </c>
      <c r="D211" s="83"/>
      <c r="E211" s="83"/>
      <c r="F211" s="83"/>
      <c r="G211" s="84"/>
    </row>
    <row r="212" spans="1:7">
      <c r="A212" s="81"/>
      <c r="B212" s="81"/>
      <c r="C212" s="82" t="s">
        <v>183</v>
      </c>
      <c r="D212" s="83"/>
      <c r="E212" s="83"/>
      <c r="F212" s="83"/>
      <c r="G212" s="84"/>
    </row>
    <row r="214" spans="1:7">
      <c r="A214" s="1" t="s">
        <v>0</v>
      </c>
      <c r="B214" s="8">
        <v>54</v>
      </c>
      <c r="C214" s="1" t="s">
        <v>5</v>
      </c>
      <c r="D214" s="82" t="s">
        <v>184</v>
      </c>
      <c r="E214" s="83"/>
      <c r="F214" s="83"/>
      <c r="G214" s="84"/>
    </row>
    <row r="215" spans="1:7">
      <c r="A215" s="81" t="s">
        <v>2</v>
      </c>
      <c r="B215" s="81"/>
      <c r="C215" s="82" t="s">
        <v>185</v>
      </c>
      <c r="D215" s="83"/>
      <c r="E215" s="83"/>
      <c r="F215" s="83"/>
      <c r="G215" s="84"/>
    </row>
    <row r="216" spans="1:7">
      <c r="A216" s="81"/>
      <c r="B216" s="81"/>
      <c r="C216" s="82" t="s">
        <v>186</v>
      </c>
      <c r="D216" s="83"/>
      <c r="E216" s="83"/>
      <c r="F216" s="83"/>
      <c r="G216" s="84"/>
    </row>
    <row r="218" spans="1:7">
      <c r="A218" s="1" t="s">
        <v>0</v>
      </c>
      <c r="B218" s="8">
        <v>55</v>
      </c>
      <c r="C218" s="1" t="s">
        <v>5</v>
      </c>
      <c r="D218" s="82" t="s">
        <v>187</v>
      </c>
      <c r="E218" s="83"/>
      <c r="F218" s="83"/>
      <c r="G218" s="84"/>
    </row>
    <row r="219" spans="1:7">
      <c r="A219" s="81" t="s">
        <v>2</v>
      </c>
      <c r="B219" s="81"/>
      <c r="C219" s="82" t="s">
        <v>188</v>
      </c>
      <c r="D219" s="83"/>
      <c r="E219" s="83"/>
      <c r="F219" s="83"/>
      <c r="G219" s="84"/>
    </row>
    <row r="220" spans="1:7">
      <c r="A220" s="81"/>
      <c r="B220" s="81"/>
      <c r="C220" s="82" t="s">
        <v>189</v>
      </c>
      <c r="D220" s="83"/>
      <c r="E220" s="83"/>
      <c r="F220" s="83"/>
      <c r="G220" s="84"/>
    </row>
    <row r="222" spans="1:7">
      <c r="A222" s="1" t="s">
        <v>0</v>
      </c>
      <c r="B222" s="8">
        <v>56</v>
      </c>
      <c r="C222" s="1" t="s">
        <v>5</v>
      </c>
      <c r="D222" s="82" t="s">
        <v>190</v>
      </c>
      <c r="E222" s="83"/>
      <c r="F222" s="83"/>
      <c r="G222" s="84"/>
    </row>
    <row r="223" spans="1:7">
      <c r="A223" s="81" t="s">
        <v>2</v>
      </c>
      <c r="B223" s="81"/>
      <c r="C223" s="82" t="s">
        <v>191</v>
      </c>
      <c r="D223" s="83"/>
      <c r="E223" s="83"/>
      <c r="F223" s="83"/>
      <c r="G223" s="84"/>
    </row>
    <row r="224" spans="1:7">
      <c r="A224" s="81"/>
      <c r="B224" s="81"/>
      <c r="C224" s="82" t="s">
        <v>198</v>
      </c>
      <c r="D224" s="83"/>
      <c r="E224" s="83"/>
      <c r="F224" s="83"/>
      <c r="G224" s="84"/>
    </row>
    <row r="226" spans="1:7">
      <c r="A226" s="1" t="s">
        <v>0</v>
      </c>
      <c r="B226" s="8">
        <v>57</v>
      </c>
      <c r="C226" s="1" t="s">
        <v>5</v>
      </c>
      <c r="D226" s="82" t="s">
        <v>192</v>
      </c>
      <c r="E226" s="83"/>
      <c r="F226" s="83"/>
      <c r="G226" s="84"/>
    </row>
    <row r="227" spans="1:7">
      <c r="A227" s="81" t="s">
        <v>2</v>
      </c>
      <c r="B227" s="81"/>
      <c r="C227" s="82" t="s">
        <v>193</v>
      </c>
      <c r="D227" s="83"/>
      <c r="E227" s="83"/>
      <c r="F227" s="83"/>
      <c r="G227" s="84"/>
    </row>
    <row r="228" spans="1:7">
      <c r="A228" s="81"/>
      <c r="B228" s="81"/>
      <c r="C228" s="82" t="s">
        <v>194</v>
      </c>
      <c r="D228" s="83"/>
      <c r="E228" s="83"/>
      <c r="F228" s="83"/>
      <c r="G228" s="84"/>
    </row>
    <row r="230" spans="1:7">
      <c r="A230" s="1" t="s">
        <v>0</v>
      </c>
      <c r="B230" s="8">
        <v>58</v>
      </c>
      <c r="C230" s="1" t="s">
        <v>5</v>
      </c>
      <c r="D230" s="82" t="s">
        <v>199</v>
      </c>
      <c r="E230" s="83"/>
      <c r="F230" s="83"/>
      <c r="G230" s="84"/>
    </row>
    <row r="231" spans="1:7">
      <c r="A231" s="81" t="s">
        <v>2</v>
      </c>
      <c r="B231" s="81"/>
      <c r="C231" s="82" t="s">
        <v>195</v>
      </c>
      <c r="D231" s="83"/>
      <c r="E231" s="83"/>
      <c r="F231" s="83"/>
      <c r="G231" s="84"/>
    </row>
    <row r="232" spans="1:7">
      <c r="A232" s="81"/>
      <c r="B232" s="81"/>
      <c r="C232" s="82" t="s">
        <v>196</v>
      </c>
      <c r="D232" s="83"/>
      <c r="E232" s="83"/>
      <c r="F232" s="83"/>
      <c r="G232" s="84"/>
    </row>
    <row r="234" spans="1:7">
      <c r="A234" s="1" t="s">
        <v>0</v>
      </c>
      <c r="B234" s="8">
        <v>59</v>
      </c>
      <c r="C234" s="1" t="s">
        <v>5</v>
      </c>
      <c r="D234" s="82">
        <v>24</v>
      </c>
      <c r="E234" s="83"/>
      <c r="F234" s="83"/>
      <c r="G234" s="84"/>
    </row>
    <row r="235" spans="1:7">
      <c r="A235" s="81" t="s">
        <v>2</v>
      </c>
      <c r="B235" s="81"/>
      <c r="C235" s="82"/>
      <c r="D235" s="83"/>
      <c r="E235" s="83"/>
      <c r="F235" s="83"/>
      <c r="G235" s="84"/>
    </row>
    <row r="236" spans="1:7">
      <c r="A236" s="81"/>
      <c r="B236" s="81"/>
      <c r="C236" s="82"/>
      <c r="D236" s="83"/>
      <c r="E236" s="83"/>
      <c r="F236" s="83"/>
      <c r="G236" s="84"/>
    </row>
    <row r="238" spans="1:7">
      <c r="A238" s="1" t="s">
        <v>0</v>
      </c>
      <c r="B238" s="8">
        <v>60</v>
      </c>
      <c r="C238" s="1" t="s">
        <v>5</v>
      </c>
      <c r="D238" s="82">
        <v>25</v>
      </c>
      <c r="E238" s="83"/>
      <c r="F238" s="83"/>
      <c r="G238" s="84"/>
    </row>
    <row r="239" spans="1:7">
      <c r="A239" s="81" t="s">
        <v>2</v>
      </c>
      <c r="B239" s="81"/>
      <c r="C239" s="82"/>
      <c r="D239" s="83"/>
      <c r="E239" s="83"/>
      <c r="F239" s="83"/>
      <c r="G239" s="84"/>
    </row>
    <row r="240" spans="1:7">
      <c r="A240" s="81"/>
      <c r="B240" s="81"/>
      <c r="C240" s="82"/>
      <c r="D240" s="83"/>
      <c r="E240" s="83"/>
      <c r="F240" s="83"/>
      <c r="G240" s="84"/>
    </row>
    <row r="242" spans="1:7">
      <c r="A242" s="1" t="s">
        <v>0</v>
      </c>
      <c r="B242" s="8">
        <v>61</v>
      </c>
      <c r="C242" s="1" t="s">
        <v>5</v>
      </c>
      <c r="D242" s="82">
        <v>26</v>
      </c>
      <c r="E242" s="83"/>
      <c r="F242" s="83"/>
      <c r="G242" s="84"/>
    </row>
    <row r="243" spans="1:7">
      <c r="A243" s="81" t="s">
        <v>2</v>
      </c>
      <c r="B243" s="81"/>
      <c r="C243" s="82"/>
      <c r="D243" s="83"/>
      <c r="E243" s="83"/>
      <c r="F243" s="83"/>
      <c r="G243" s="84"/>
    </row>
    <row r="244" spans="1:7">
      <c r="A244" s="81"/>
      <c r="B244" s="81"/>
      <c r="C244" s="82"/>
      <c r="D244" s="83"/>
      <c r="E244" s="83"/>
      <c r="F244" s="83"/>
      <c r="G244" s="84"/>
    </row>
    <row r="246" spans="1:7">
      <c r="A246" s="1" t="s">
        <v>0</v>
      </c>
      <c r="B246" s="8">
        <v>62</v>
      </c>
      <c r="C246" s="1" t="s">
        <v>5</v>
      </c>
      <c r="D246" s="82">
        <v>27</v>
      </c>
      <c r="E246" s="83"/>
      <c r="F246" s="83"/>
      <c r="G246" s="84"/>
    </row>
    <row r="247" spans="1:7">
      <c r="A247" s="81" t="s">
        <v>2</v>
      </c>
      <c r="B247" s="81"/>
      <c r="C247" s="82"/>
      <c r="D247" s="83"/>
      <c r="E247" s="83"/>
      <c r="F247" s="83"/>
      <c r="G247" s="84"/>
    </row>
    <row r="248" spans="1:7">
      <c r="A248" s="81"/>
      <c r="B248" s="81"/>
      <c r="C248" s="82"/>
      <c r="D248" s="83"/>
      <c r="E248" s="83"/>
      <c r="F248" s="83"/>
      <c r="G248" s="84"/>
    </row>
    <row r="250" spans="1:7">
      <c r="A250" s="1" t="s">
        <v>0</v>
      </c>
      <c r="B250" s="8">
        <v>63</v>
      </c>
      <c r="C250" s="1" t="s">
        <v>5</v>
      </c>
      <c r="D250" s="82">
        <v>28</v>
      </c>
      <c r="E250" s="83"/>
      <c r="F250" s="83"/>
      <c r="G250" s="84"/>
    </row>
    <row r="251" spans="1:7">
      <c r="A251" s="81" t="s">
        <v>2</v>
      </c>
      <c r="B251" s="81"/>
      <c r="C251" s="82"/>
      <c r="D251" s="83"/>
      <c r="E251" s="83"/>
      <c r="F251" s="83"/>
      <c r="G251" s="84"/>
    </row>
    <row r="252" spans="1:7">
      <c r="A252" s="81"/>
      <c r="B252" s="81"/>
      <c r="C252" s="82"/>
      <c r="D252" s="83"/>
      <c r="E252" s="83"/>
      <c r="F252" s="83"/>
      <c r="G252" s="84"/>
    </row>
    <row r="254" spans="1:7">
      <c r="A254" s="1" t="s">
        <v>0</v>
      </c>
      <c r="B254" s="8">
        <v>64</v>
      </c>
      <c r="C254" s="1" t="s">
        <v>5</v>
      </c>
      <c r="D254" s="82">
        <v>29</v>
      </c>
      <c r="E254" s="83"/>
      <c r="F254" s="83"/>
      <c r="G254" s="84"/>
    </row>
    <row r="255" spans="1:7">
      <c r="A255" s="81" t="s">
        <v>2</v>
      </c>
      <c r="B255" s="81"/>
      <c r="C255" s="82"/>
      <c r="D255" s="83"/>
      <c r="E255" s="83"/>
      <c r="F255" s="83"/>
      <c r="G255" s="84"/>
    </row>
    <row r="256" spans="1:7">
      <c r="A256" s="81"/>
      <c r="B256" s="81"/>
      <c r="C256" s="82"/>
      <c r="D256" s="83"/>
      <c r="E256" s="83"/>
      <c r="F256" s="83"/>
      <c r="G256" s="84"/>
    </row>
    <row r="258" spans="1:7">
      <c r="A258" s="1" t="s">
        <v>0</v>
      </c>
      <c r="B258" s="8">
        <v>65</v>
      </c>
      <c r="C258" s="1" t="s">
        <v>5</v>
      </c>
      <c r="D258" s="82">
        <v>30</v>
      </c>
      <c r="E258" s="83"/>
      <c r="F258" s="83"/>
      <c r="G258" s="84"/>
    </row>
    <row r="259" spans="1:7">
      <c r="A259" s="81" t="s">
        <v>2</v>
      </c>
      <c r="B259" s="81"/>
      <c r="C259" s="82"/>
      <c r="D259" s="83"/>
      <c r="E259" s="83"/>
      <c r="F259" s="83"/>
      <c r="G259" s="84"/>
    </row>
    <row r="260" spans="1:7">
      <c r="A260" s="81"/>
      <c r="B260" s="81"/>
      <c r="C260" s="82"/>
      <c r="D260" s="83"/>
      <c r="E260" s="83"/>
      <c r="F260" s="83"/>
      <c r="G260" s="84"/>
    </row>
    <row r="262" spans="1:7">
      <c r="A262" s="1" t="s">
        <v>0</v>
      </c>
      <c r="B262" s="8">
        <v>66</v>
      </c>
      <c r="C262" s="1" t="s">
        <v>5</v>
      </c>
      <c r="D262" s="82">
        <v>31</v>
      </c>
      <c r="E262" s="83"/>
      <c r="F262" s="83"/>
      <c r="G262" s="84"/>
    </row>
    <row r="263" spans="1:7">
      <c r="A263" s="81" t="s">
        <v>2</v>
      </c>
      <c r="B263" s="81"/>
      <c r="C263" s="82"/>
      <c r="D263" s="83"/>
      <c r="E263" s="83"/>
      <c r="F263" s="83"/>
      <c r="G263" s="84"/>
    </row>
    <row r="264" spans="1:7">
      <c r="A264" s="81"/>
      <c r="B264" s="81"/>
      <c r="C264" s="82"/>
      <c r="D264" s="83"/>
      <c r="E264" s="83"/>
      <c r="F264" s="83"/>
      <c r="G264" s="84"/>
    </row>
    <row r="266" spans="1:7">
      <c r="A266" s="1" t="s">
        <v>0</v>
      </c>
      <c r="B266" s="8">
        <v>67</v>
      </c>
      <c r="C266" s="1" t="s">
        <v>5</v>
      </c>
      <c r="D266" s="82">
        <v>32</v>
      </c>
      <c r="E266" s="83"/>
      <c r="F266" s="83"/>
      <c r="G266" s="84"/>
    </row>
    <row r="267" spans="1:7">
      <c r="A267" s="81" t="s">
        <v>2</v>
      </c>
      <c r="B267" s="81"/>
      <c r="C267" s="82"/>
      <c r="D267" s="83"/>
      <c r="E267" s="83"/>
      <c r="F267" s="83"/>
      <c r="G267" s="84"/>
    </row>
    <row r="268" spans="1:7">
      <c r="A268" s="81"/>
      <c r="B268" s="81"/>
      <c r="C268" s="82"/>
      <c r="D268" s="83"/>
      <c r="E268" s="83"/>
      <c r="F268" s="83"/>
      <c r="G268" s="84"/>
    </row>
    <row r="270" spans="1:7">
      <c r="A270" s="1" t="s">
        <v>0</v>
      </c>
      <c r="B270" s="8">
        <v>68</v>
      </c>
      <c r="C270" s="1" t="s">
        <v>5</v>
      </c>
      <c r="D270" s="82">
        <v>33</v>
      </c>
      <c r="E270" s="83"/>
      <c r="F270" s="83"/>
      <c r="G270" s="84"/>
    </row>
    <row r="271" spans="1:7">
      <c r="A271" s="81" t="s">
        <v>2</v>
      </c>
      <c r="B271" s="81"/>
      <c r="C271" s="82"/>
      <c r="D271" s="83"/>
      <c r="E271" s="83"/>
      <c r="F271" s="83"/>
      <c r="G271" s="84"/>
    </row>
    <row r="272" spans="1:7">
      <c r="A272" s="81"/>
      <c r="B272" s="81"/>
      <c r="C272" s="82"/>
      <c r="D272" s="83"/>
      <c r="E272" s="83"/>
      <c r="F272" s="83"/>
      <c r="G272" s="84"/>
    </row>
    <row r="274" spans="1:7">
      <c r="A274" s="1" t="s">
        <v>0</v>
      </c>
      <c r="B274" s="8">
        <v>69</v>
      </c>
      <c r="C274" s="1" t="s">
        <v>5</v>
      </c>
      <c r="D274" s="82">
        <v>34</v>
      </c>
      <c r="E274" s="83"/>
      <c r="F274" s="83"/>
      <c r="G274" s="84"/>
    </row>
    <row r="275" spans="1:7">
      <c r="A275" s="81" t="s">
        <v>2</v>
      </c>
      <c r="B275" s="81"/>
      <c r="C275" s="82"/>
      <c r="D275" s="83"/>
      <c r="E275" s="83"/>
      <c r="F275" s="83"/>
      <c r="G275" s="84"/>
    </row>
    <row r="276" spans="1:7">
      <c r="A276" s="81"/>
      <c r="B276" s="81"/>
      <c r="C276" s="82"/>
      <c r="D276" s="83"/>
      <c r="E276" s="83"/>
      <c r="F276" s="83"/>
      <c r="G276" s="84"/>
    </row>
    <row r="278" spans="1:7">
      <c r="A278" s="1" t="s">
        <v>0</v>
      </c>
      <c r="B278" s="8">
        <v>70</v>
      </c>
      <c r="C278" s="1" t="s">
        <v>5</v>
      </c>
      <c r="D278" s="82">
        <v>35</v>
      </c>
      <c r="E278" s="83"/>
      <c r="F278" s="83"/>
      <c r="G278" s="84"/>
    </row>
    <row r="279" spans="1:7">
      <c r="A279" s="81" t="s">
        <v>2</v>
      </c>
      <c r="B279" s="81"/>
      <c r="C279" s="82"/>
      <c r="D279" s="83"/>
      <c r="E279" s="83"/>
      <c r="F279" s="83"/>
      <c r="G279" s="84"/>
    </row>
    <row r="280" spans="1:7">
      <c r="A280" s="81"/>
      <c r="B280" s="81"/>
      <c r="C280" s="82"/>
      <c r="D280" s="83"/>
      <c r="E280" s="83"/>
      <c r="F280" s="83"/>
      <c r="G280" s="84"/>
    </row>
    <row r="282" spans="1:7">
      <c r="A282" s="1" t="s">
        <v>0</v>
      </c>
      <c r="B282" s="8">
        <v>71</v>
      </c>
      <c r="C282" s="1" t="s">
        <v>5</v>
      </c>
      <c r="D282" s="82">
        <v>36</v>
      </c>
      <c r="E282" s="83"/>
      <c r="F282" s="83"/>
      <c r="G282" s="84"/>
    </row>
    <row r="283" spans="1:7">
      <c r="A283" s="81" t="s">
        <v>2</v>
      </c>
      <c r="B283" s="81"/>
      <c r="C283" s="82"/>
      <c r="D283" s="83"/>
      <c r="E283" s="83"/>
      <c r="F283" s="83"/>
      <c r="G283" s="84"/>
    </row>
    <row r="284" spans="1:7">
      <c r="A284" s="81"/>
      <c r="B284" s="81"/>
      <c r="C284" s="82"/>
      <c r="D284" s="83"/>
      <c r="E284" s="83"/>
      <c r="F284" s="83"/>
      <c r="G284" s="84"/>
    </row>
    <row r="286" spans="1:7">
      <c r="A286" s="1" t="s">
        <v>0</v>
      </c>
      <c r="B286" s="8">
        <v>72</v>
      </c>
      <c r="C286" s="1" t="s">
        <v>5</v>
      </c>
      <c r="D286" s="82">
        <v>37</v>
      </c>
      <c r="E286" s="83"/>
      <c r="F286" s="83"/>
      <c r="G286" s="84"/>
    </row>
    <row r="287" spans="1:7">
      <c r="A287" s="81" t="s">
        <v>2</v>
      </c>
      <c r="B287" s="81"/>
      <c r="C287" s="82"/>
      <c r="D287" s="83"/>
      <c r="E287" s="83"/>
      <c r="F287" s="83"/>
      <c r="G287" s="84"/>
    </row>
    <row r="288" spans="1:7">
      <c r="A288" s="81"/>
      <c r="B288" s="81"/>
      <c r="C288" s="82"/>
      <c r="D288" s="83"/>
      <c r="E288" s="83"/>
      <c r="F288" s="83"/>
      <c r="G288" s="84"/>
    </row>
    <row r="290" spans="1:7">
      <c r="A290" s="1" t="s">
        <v>0</v>
      </c>
      <c r="B290" s="8">
        <v>73</v>
      </c>
      <c r="C290" s="1" t="s">
        <v>5</v>
      </c>
      <c r="D290" s="82">
        <v>38</v>
      </c>
      <c r="E290" s="83"/>
      <c r="F290" s="83"/>
      <c r="G290" s="84"/>
    </row>
    <row r="291" spans="1:7">
      <c r="A291" s="81" t="s">
        <v>2</v>
      </c>
      <c r="B291" s="81"/>
      <c r="C291" s="82"/>
      <c r="D291" s="83"/>
      <c r="E291" s="83"/>
      <c r="F291" s="83"/>
      <c r="G291" s="84"/>
    </row>
    <row r="292" spans="1:7">
      <c r="A292" s="81"/>
      <c r="B292" s="81"/>
      <c r="C292" s="82"/>
      <c r="D292" s="83"/>
      <c r="E292" s="83"/>
      <c r="F292" s="83"/>
      <c r="G292" s="84"/>
    </row>
    <row r="294" spans="1:7">
      <c r="A294" s="1" t="s">
        <v>0</v>
      </c>
      <c r="B294" s="8">
        <v>74</v>
      </c>
      <c r="C294" s="1" t="s">
        <v>5</v>
      </c>
      <c r="D294" s="82">
        <v>39</v>
      </c>
      <c r="E294" s="83"/>
      <c r="F294" s="83"/>
      <c r="G294" s="84"/>
    </row>
    <row r="295" spans="1:7">
      <c r="A295" s="81" t="s">
        <v>2</v>
      </c>
      <c r="B295" s="81"/>
      <c r="C295" s="82"/>
      <c r="D295" s="83"/>
      <c r="E295" s="83"/>
      <c r="F295" s="83"/>
      <c r="G295" s="84"/>
    </row>
    <row r="296" spans="1:7">
      <c r="A296" s="81"/>
      <c r="B296" s="81"/>
      <c r="C296" s="82"/>
      <c r="D296" s="83"/>
      <c r="E296" s="83"/>
      <c r="F296" s="83"/>
      <c r="G296" s="84"/>
    </row>
    <row r="298" spans="1:7">
      <c r="A298" s="1" t="s">
        <v>0</v>
      </c>
      <c r="B298" s="8">
        <v>75</v>
      </c>
      <c r="C298" s="1" t="s">
        <v>5</v>
      </c>
      <c r="D298" s="82">
        <v>40</v>
      </c>
      <c r="E298" s="83"/>
      <c r="F298" s="83"/>
      <c r="G298" s="84"/>
    </row>
    <row r="299" spans="1:7">
      <c r="A299" s="81" t="s">
        <v>2</v>
      </c>
      <c r="B299" s="81"/>
      <c r="C299" s="82"/>
      <c r="D299" s="83"/>
      <c r="E299" s="83"/>
      <c r="F299" s="83"/>
      <c r="G299" s="84"/>
    </row>
    <row r="300" spans="1:7">
      <c r="A300" s="81"/>
      <c r="B300" s="81"/>
      <c r="C300" s="82"/>
      <c r="D300" s="83"/>
      <c r="E300" s="83"/>
      <c r="F300" s="83"/>
      <c r="G300" s="84"/>
    </row>
    <row r="302" spans="1:7">
      <c r="A302" s="1" t="s">
        <v>0</v>
      </c>
      <c r="B302" s="8">
        <v>76</v>
      </c>
      <c r="C302" s="1" t="s">
        <v>5</v>
      </c>
      <c r="D302" s="82">
        <v>41</v>
      </c>
      <c r="E302" s="83"/>
      <c r="F302" s="83"/>
      <c r="G302" s="84"/>
    </row>
    <row r="303" spans="1:7">
      <c r="A303" s="81" t="s">
        <v>2</v>
      </c>
      <c r="B303" s="81"/>
      <c r="C303" s="82"/>
      <c r="D303" s="83"/>
      <c r="E303" s="83"/>
      <c r="F303" s="83"/>
      <c r="G303" s="84"/>
    </row>
    <row r="304" spans="1:7">
      <c r="A304" s="81"/>
      <c r="B304" s="81"/>
      <c r="C304" s="82"/>
      <c r="D304" s="83"/>
      <c r="E304" s="83"/>
      <c r="F304" s="83"/>
      <c r="G304" s="84"/>
    </row>
    <row r="306" spans="1:7">
      <c r="A306" s="1" t="s">
        <v>0</v>
      </c>
      <c r="B306" s="8">
        <v>77</v>
      </c>
      <c r="C306" s="1" t="s">
        <v>5</v>
      </c>
      <c r="D306" s="82">
        <v>42</v>
      </c>
      <c r="E306" s="83"/>
      <c r="F306" s="83"/>
      <c r="G306" s="84"/>
    </row>
    <row r="307" spans="1:7">
      <c r="A307" s="81" t="s">
        <v>2</v>
      </c>
      <c r="B307" s="81"/>
      <c r="C307" s="82"/>
      <c r="D307" s="83"/>
      <c r="E307" s="83"/>
      <c r="F307" s="83"/>
      <c r="G307" s="84"/>
    </row>
    <row r="308" spans="1:7">
      <c r="A308" s="81"/>
      <c r="B308" s="81"/>
      <c r="C308" s="82"/>
      <c r="D308" s="83"/>
      <c r="E308" s="83"/>
      <c r="F308" s="83"/>
      <c r="G308" s="84"/>
    </row>
    <row r="310" spans="1:7">
      <c r="A310" s="1" t="s">
        <v>0</v>
      </c>
      <c r="B310" s="8">
        <v>78</v>
      </c>
      <c r="C310" s="1" t="s">
        <v>5</v>
      </c>
      <c r="D310" s="82">
        <v>43</v>
      </c>
      <c r="E310" s="83"/>
      <c r="F310" s="83"/>
      <c r="G310" s="84"/>
    </row>
    <row r="311" spans="1:7">
      <c r="A311" s="81" t="s">
        <v>2</v>
      </c>
      <c r="B311" s="81"/>
      <c r="C311" s="82"/>
      <c r="D311" s="83"/>
      <c r="E311" s="83"/>
      <c r="F311" s="83"/>
      <c r="G311" s="84"/>
    </row>
    <row r="312" spans="1:7">
      <c r="A312" s="81"/>
      <c r="B312" s="81"/>
      <c r="C312" s="82"/>
      <c r="D312" s="83"/>
      <c r="E312" s="83"/>
      <c r="F312" s="83"/>
      <c r="G312" s="84"/>
    </row>
    <row r="314" spans="1:7">
      <c r="A314" s="1" t="s">
        <v>0</v>
      </c>
      <c r="B314" s="8">
        <v>79</v>
      </c>
      <c r="C314" s="1" t="s">
        <v>5</v>
      </c>
      <c r="D314" s="82">
        <v>44</v>
      </c>
      <c r="E314" s="83"/>
      <c r="F314" s="83"/>
      <c r="G314" s="84"/>
    </row>
    <row r="315" spans="1:7">
      <c r="A315" s="81" t="s">
        <v>2</v>
      </c>
      <c r="B315" s="81"/>
      <c r="C315" s="82"/>
      <c r="D315" s="83"/>
      <c r="E315" s="83"/>
      <c r="F315" s="83"/>
      <c r="G315" s="84"/>
    </row>
    <row r="316" spans="1:7">
      <c r="A316" s="81"/>
      <c r="B316" s="81"/>
      <c r="C316" s="82"/>
      <c r="D316" s="83"/>
      <c r="E316" s="83"/>
      <c r="F316" s="83"/>
      <c r="G316" s="84"/>
    </row>
    <row r="318" spans="1:7">
      <c r="A318" s="1" t="s">
        <v>0</v>
      </c>
      <c r="B318" s="8">
        <v>80</v>
      </c>
      <c r="C318" s="1" t="s">
        <v>5</v>
      </c>
      <c r="D318" s="82">
        <v>45</v>
      </c>
      <c r="E318" s="83"/>
      <c r="F318" s="83"/>
      <c r="G318" s="84"/>
    </row>
    <row r="319" spans="1:7">
      <c r="A319" s="81" t="s">
        <v>2</v>
      </c>
      <c r="B319" s="81"/>
      <c r="C319" s="82"/>
      <c r="D319" s="83"/>
      <c r="E319" s="83"/>
      <c r="F319" s="83"/>
      <c r="G319" s="84"/>
    </row>
    <row r="320" spans="1:7">
      <c r="A320" s="81"/>
      <c r="B320" s="81"/>
      <c r="C320" s="82"/>
      <c r="D320" s="83"/>
      <c r="E320" s="83"/>
      <c r="F320" s="83"/>
      <c r="G320" s="84"/>
    </row>
    <row r="322" spans="1:7">
      <c r="A322" s="1" t="s">
        <v>0</v>
      </c>
      <c r="B322" s="8">
        <v>81</v>
      </c>
      <c r="C322" s="1" t="s">
        <v>5</v>
      </c>
      <c r="D322" s="82">
        <v>46</v>
      </c>
      <c r="E322" s="83"/>
      <c r="F322" s="83"/>
      <c r="G322" s="84"/>
    </row>
    <row r="323" spans="1:7">
      <c r="A323" s="81" t="s">
        <v>2</v>
      </c>
      <c r="B323" s="81"/>
      <c r="C323" s="82"/>
      <c r="D323" s="83"/>
      <c r="E323" s="83"/>
      <c r="F323" s="83"/>
      <c r="G323" s="84"/>
    </row>
    <row r="324" spans="1:7">
      <c r="A324" s="81"/>
      <c r="B324" s="81"/>
      <c r="C324" s="82"/>
      <c r="D324" s="83"/>
      <c r="E324" s="83"/>
      <c r="F324" s="83"/>
      <c r="G324" s="84"/>
    </row>
    <row r="326" spans="1:7">
      <c r="A326" s="1" t="s">
        <v>0</v>
      </c>
      <c r="B326" s="8">
        <v>82</v>
      </c>
      <c r="C326" s="1" t="s">
        <v>5</v>
      </c>
      <c r="D326" s="82">
        <v>47</v>
      </c>
      <c r="E326" s="83"/>
      <c r="F326" s="83"/>
      <c r="G326" s="84"/>
    </row>
    <row r="327" spans="1:7">
      <c r="A327" s="81" t="s">
        <v>2</v>
      </c>
      <c r="B327" s="81"/>
      <c r="C327" s="82"/>
      <c r="D327" s="83"/>
      <c r="E327" s="83"/>
      <c r="F327" s="83"/>
      <c r="G327" s="84"/>
    </row>
    <row r="328" spans="1:7">
      <c r="A328" s="81"/>
      <c r="B328" s="81"/>
      <c r="C328" s="82"/>
      <c r="D328" s="83"/>
      <c r="E328" s="83"/>
      <c r="F328" s="83"/>
      <c r="G328" s="84"/>
    </row>
    <row r="330" spans="1:7">
      <c r="A330" s="1" t="s">
        <v>0</v>
      </c>
      <c r="B330" s="8">
        <v>83</v>
      </c>
      <c r="C330" s="1" t="s">
        <v>5</v>
      </c>
      <c r="D330" s="82">
        <v>48</v>
      </c>
      <c r="E330" s="83"/>
      <c r="F330" s="83"/>
      <c r="G330" s="84"/>
    </row>
    <row r="331" spans="1:7">
      <c r="A331" s="81" t="s">
        <v>2</v>
      </c>
      <c r="B331" s="81"/>
      <c r="C331" s="82"/>
      <c r="D331" s="83"/>
      <c r="E331" s="83"/>
      <c r="F331" s="83"/>
      <c r="G331" s="84"/>
    </row>
    <row r="332" spans="1:7">
      <c r="A332" s="81"/>
      <c r="B332" s="81"/>
      <c r="C332" s="82"/>
      <c r="D332" s="83"/>
      <c r="E332" s="83"/>
      <c r="F332" s="83"/>
      <c r="G332" s="84"/>
    </row>
    <row r="334" spans="1:7">
      <c r="A334" s="1" t="s">
        <v>0</v>
      </c>
      <c r="B334" s="8">
        <v>84</v>
      </c>
      <c r="C334" s="1" t="s">
        <v>5</v>
      </c>
      <c r="D334" s="82">
        <v>49</v>
      </c>
      <c r="E334" s="83"/>
      <c r="F334" s="83"/>
      <c r="G334" s="84"/>
    </row>
    <row r="335" spans="1:7">
      <c r="A335" s="81" t="s">
        <v>2</v>
      </c>
      <c r="B335" s="81"/>
      <c r="C335" s="82"/>
      <c r="D335" s="83"/>
      <c r="E335" s="83"/>
      <c r="F335" s="83"/>
      <c r="G335" s="84"/>
    </row>
    <row r="336" spans="1:7">
      <c r="A336" s="81"/>
      <c r="B336" s="81"/>
      <c r="C336" s="82"/>
      <c r="D336" s="83"/>
      <c r="E336" s="83"/>
      <c r="F336" s="83"/>
      <c r="G336" s="84"/>
    </row>
    <row r="338" spans="1:7">
      <c r="A338" s="1" t="s">
        <v>0</v>
      </c>
      <c r="B338" s="8">
        <v>85</v>
      </c>
      <c r="C338" s="1" t="s">
        <v>5</v>
      </c>
      <c r="D338" s="82">
        <v>50</v>
      </c>
      <c r="E338" s="83"/>
      <c r="F338" s="83"/>
      <c r="G338" s="84"/>
    </row>
    <row r="339" spans="1:7">
      <c r="A339" s="81" t="s">
        <v>2</v>
      </c>
      <c r="B339" s="81"/>
      <c r="C339" s="82"/>
      <c r="D339" s="83"/>
      <c r="E339" s="83"/>
      <c r="F339" s="83"/>
      <c r="G339" s="84"/>
    </row>
    <row r="340" spans="1:7">
      <c r="A340" s="81"/>
      <c r="B340" s="81"/>
      <c r="C340" s="82"/>
      <c r="D340" s="83"/>
      <c r="E340" s="83"/>
      <c r="F340" s="83"/>
      <c r="G340" s="84"/>
    </row>
    <row r="342" spans="1:7">
      <c r="A342" s="1" t="s">
        <v>0</v>
      </c>
      <c r="B342" s="8">
        <v>86</v>
      </c>
      <c r="C342" s="1" t="s">
        <v>5</v>
      </c>
      <c r="D342" s="82">
        <v>51</v>
      </c>
      <c r="E342" s="83"/>
      <c r="F342" s="83"/>
      <c r="G342" s="84"/>
    </row>
    <row r="343" spans="1:7">
      <c r="A343" s="81" t="s">
        <v>2</v>
      </c>
      <c r="B343" s="81"/>
      <c r="C343" s="82"/>
      <c r="D343" s="83"/>
      <c r="E343" s="83"/>
      <c r="F343" s="83"/>
      <c r="G343" s="84"/>
    </row>
    <row r="344" spans="1:7">
      <c r="A344" s="81"/>
      <c r="B344" s="81"/>
      <c r="C344" s="82"/>
      <c r="D344" s="83"/>
      <c r="E344" s="83"/>
      <c r="F344" s="83"/>
      <c r="G344" s="84"/>
    </row>
    <row r="346" spans="1:7">
      <c r="A346" s="1" t="s">
        <v>0</v>
      </c>
      <c r="B346" s="8">
        <v>87</v>
      </c>
      <c r="C346" s="1" t="s">
        <v>5</v>
      </c>
      <c r="D346" s="82">
        <v>52</v>
      </c>
      <c r="E346" s="83"/>
      <c r="F346" s="83"/>
      <c r="G346" s="84"/>
    </row>
    <row r="347" spans="1:7">
      <c r="A347" s="81" t="s">
        <v>2</v>
      </c>
      <c r="B347" s="81"/>
      <c r="C347" s="82"/>
      <c r="D347" s="83"/>
      <c r="E347" s="83"/>
      <c r="F347" s="83"/>
      <c r="G347" s="84"/>
    </row>
    <row r="348" spans="1:7">
      <c r="A348" s="81"/>
      <c r="B348" s="81"/>
      <c r="C348" s="82"/>
      <c r="D348" s="83"/>
      <c r="E348" s="83"/>
      <c r="F348" s="83"/>
      <c r="G348" s="84"/>
    </row>
    <row r="350" spans="1:7">
      <c r="A350" s="1" t="s">
        <v>0</v>
      </c>
      <c r="B350" s="8">
        <v>88</v>
      </c>
      <c r="C350" s="1" t="s">
        <v>5</v>
      </c>
      <c r="D350" s="82">
        <v>53</v>
      </c>
      <c r="E350" s="83"/>
      <c r="F350" s="83"/>
      <c r="G350" s="84"/>
    </row>
    <row r="351" spans="1:7">
      <c r="A351" s="81" t="s">
        <v>2</v>
      </c>
      <c r="B351" s="81"/>
      <c r="C351" s="82"/>
      <c r="D351" s="83"/>
      <c r="E351" s="83"/>
      <c r="F351" s="83"/>
      <c r="G351" s="84"/>
    </row>
    <row r="352" spans="1:7">
      <c r="A352" s="81"/>
      <c r="B352" s="81"/>
      <c r="C352" s="82"/>
      <c r="D352" s="83"/>
      <c r="E352" s="83"/>
      <c r="F352" s="83"/>
      <c r="G352" s="84"/>
    </row>
    <row r="354" spans="1:7">
      <c r="A354" s="1" t="s">
        <v>0</v>
      </c>
      <c r="B354" s="8">
        <v>89</v>
      </c>
      <c r="C354" s="1" t="s">
        <v>5</v>
      </c>
      <c r="D354" s="82">
        <v>54</v>
      </c>
      <c r="E354" s="83"/>
      <c r="F354" s="83"/>
      <c r="G354" s="84"/>
    </row>
    <row r="355" spans="1:7">
      <c r="A355" s="81" t="s">
        <v>2</v>
      </c>
      <c r="B355" s="81"/>
      <c r="C355" s="82"/>
      <c r="D355" s="83"/>
      <c r="E355" s="83"/>
      <c r="F355" s="83"/>
      <c r="G355" s="84"/>
    </row>
    <row r="356" spans="1:7">
      <c r="A356" s="81"/>
      <c r="B356" s="81"/>
      <c r="C356" s="82"/>
      <c r="D356" s="83"/>
      <c r="E356" s="83"/>
      <c r="F356" s="83"/>
      <c r="G356" s="84"/>
    </row>
    <row r="358" spans="1:7">
      <c r="A358" s="1" t="s">
        <v>0</v>
      </c>
      <c r="B358" s="8">
        <v>90</v>
      </c>
      <c r="C358" s="1" t="s">
        <v>5</v>
      </c>
      <c r="D358" s="82">
        <v>55</v>
      </c>
      <c r="E358" s="83"/>
      <c r="F358" s="83"/>
      <c r="G358" s="84"/>
    </row>
    <row r="359" spans="1:7">
      <c r="A359" s="81" t="s">
        <v>2</v>
      </c>
      <c r="B359" s="81"/>
      <c r="C359" s="82"/>
      <c r="D359" s="83"/>
      <c r="E359" s="83"/>
      <c r="F359" s="83"/>
      <c r="G359" s="84"/>
    </row>
    <row r="360" spans="1:7">
      <c r="A360" s="81"/>
      <c r="B360" s="81"/>
      <c r="C360" s="82"/>
      <c r="D360" s="83"/>
      <c r="E360" s="83"/>
      <c r="F360" s="83"/>
      <c r="G360" s="84"/>
    </row>
    <row r="362" spans="1:7">
      <c r="A362" s="1" t="s">
        <v>0</v>
      </c>
      <c r="B362" s="8">
        <v>91</v>
      </c>
      <c r="C362" s="1" t="s">
        <v>5</v>
      </c>
      <c r="D362" s="82">
        <v>56</v>
      </c>
      <c r="E362" s="83"/>
      <c r="F362" s="83"/>
      <c r="G362" s="84"/>
    </row>
    <row r="363" spans="1:7">
      <c r="A363" s="81" t="s">
        <v>2</v>
      </c>
      <c r="B363" s="81"/>
      <c r="C363" s="82"/>
      <c r="D363" s="83"/>
      <c r="E363" s="83"/>
      <c r="F363" s="83"/>
      <c r="G363" s="84"/>
    </row>
    <row r="364" spans="1:7">
      <c r="A364" s="81"/>
      <c r="B364" s="81"/>
      <c r="C364" s="82"/>
      <c r="D364" s="83"/>
      <c r="E364" s="83"/>
      <c r="F364" s="83"/>
      <c r="G364" s="84"/>
    </row>
    <row r="366" spans="1:7">
      <c r="A366" s="1" t="s">
        <v>0</v>
      </c>
      <c r="B366" s="8">
        <v>92</v>
      </c>
      <c r="C366" s="1" t="s">
        <v>5</v>
      </c>
      <c r="D366" s="82">
        <v>57</v>
      </c>
      <c r="E366" s="83"/>
      <c r="F366" s="83"/>
      <c r="G366" s="84"/>
    </row>
    <row r="367" spans="1:7">
      <c r="A367" s="81" t="s">
        <v>2</v>
      </c>
      <c r="B367" s="81"/>
      <c r="C367" s="82"/>
      <c r="D367" s="83"/>
      <c r="E367" s="83"/>
      <c r="F367" s="83"/>
      <c r="G367" s="84"/>
    </row>
    <row r="368" spans="1:7">
      <c r="A368" s="81"/>
      <c r="B368" s="81"/>
      <c r="C368" s="82"/>
      <c r="D368" s="83"/>
      <c r="E368" s="83"/>
      <c r="F368" s="83"/>
      <c r="G368" s="84"/>
    </row>
    <row r="370" spans="1:7">
      <c r="A370" s="1" t="s">
        <v>0</v>
      </c>
      <c r="B370" s="8">
        <v>93</v>
      </c>
      <c r="C370" s="1" t="s">
        <v>5</v>
      </c>
      <c r="D370" s="82">
        <v>58</v>
      </c>
      <c r="E370" s="83"/>
      <c r="F370" s="83"/>
      <c r="G370" s="84"/>
    </row>
    <row r="371" spans="1:7">
      <c r="A371" s="81" t="s">
        <v>2</v>
      </c>
      <c r="B371" s="81"/>
      <c r="C371" s="82"/>
      <c r="D371" s="83"/>
      <c r="E371" s="83"/>
      <c r="F371" s="83"/>
      <c r="G371" s="84"/>
    </row>
    <row r="372" spans="1:7">
      <c r="A372" s="81"/>
      <c r="B372" s="81"/>
      <c r="C372" s="82"/>
      <c r="D372" s="83"/>
      <c r="E372" s="83"/>
      <c r="F372" s="83"/>
      <c r="G372" s="84"/>
    </row>
    <row r="374" spans="1:7">
      <c r="A374" s="1" t="s">
        <v>0</v>
      </c>
      <c r="B374" s="8">
        <v>94</v>
      </c>
      <c r="C374" s="1" t="s">
        <v>5</v>
      </c>
      <c r="D374" s="82">
        <v>59</v>
      </c>
      <c r="E374" s="83"/>
      <c r="F374" s="83"/>
      <c r="G374" s="84"/>
    </row>
    <row r="375" spans="1:7">
      <c r="A375" s="81" t="s">
        <v>2</v>
      </c>
      <c r="B375" s="81"/>
      <c r="C375" s="82"/>
      <c r="D375" s="83"/>
      <c r="E375" s="83"/>
      <c r="F375" s="83"/>
      <c r="G375" s="84"/>
    </row>
    <row r="376" spans="1:7">
      <c r="A376" s="81"/>
      <c r="B376" s="81"/>
      <c r="C376" s="82"/>
      <c r="D376" s="83"/>
      <c r="E376" s="83"/>
      <c r="F376" s="83"/>
      <c r="G376" s="84"/>
    </row>
    <row r="378" spans="1:7">
      <c r="A378" s="1" t="s">
        <v>0</v>
      </c>
      <c r="B378" s="8">
        <v>95</v>
      </c>
      <c r="C378" s="1" t="s">
        <v>5</v>
      </c>
      <c r="D378" s="82">
        <v>60</v>
      </c>
      <c r="E378" s="83"/>
      <c r="F378" s="83"/>
      <c r="G378" s="84"/>
    </row>
    <row r="379" spans="1:7">
      <c r="A379" s="81" t="s">
        <v>2</v>
      </c>
      <c r="B379" s="81"/>
      <c r="C379" s="82"/>
      <c r="D379" s="83"/>
      <c r="E379" s="83"/>
      <c r="F379" s="83"/>
      <c r="G379" s="84"/>
    </row>
    <row r="380" spans="1:7">
      <c r="A380" s="81"/>
      <c r="B380" s="81"/>
      <c r="C380" s="82"/>
      <c r="D380" s="83"/>
      <c r="E380" s="83"/>
      <c r="F380" s="83"/>
      <c r="G380" s="84"/>
    </row>
    <row r="382" spans="1:7">
      <c r="A382" s="1" t="s">
        <v>0</v>
      </c>
      <c r="B382" s="8">
        <v>96</v>
      </c>
      <c r="C382" s="1" t="s">
        <v>5</v>
      </c>
      <c r="D382" s="82">
        <v>61</v>
      </c>
      <c r="E382" s="83"/>
      <c r="F382" s="83"/>
      <c r="G382" s="84"/>
    </row>
    <row r="383" spans="1:7">
      <c r="A383" s="81" t="s">
        <v>2</v>
      </c>
      <c r="B383" s="81"/>
      <c r="C383" s="82"/>
      <c r="D383" s="83"/>
      <c r="E383" s="83"/>
      <c r="F383" s="83"/>
      <c r="G383" s="84"/>
    </row>
    <row r="384" spans="1:7">
      <c r="A384" s="81"/>
      <c r="B384" s="81"/>
      <c r="C384" s="82"/>
      <c r="D384" s="83"/>
      <c r="E384" s="83"/>
      <c r="F384" s="83"/>
      <c r="G384" s="84"/>
    </row>
    <row r="386" spans="1:7">
      <c r="A386" s="1" t="s">
        <v>0</v>
      </c>
      <c r="B386" s="8">
        <v>97</v>
      </c>
      <c r="C386" s="1" t="s">
        <v>5</v>
      </c>
      <c r="D386" s="82">
        <v>62</v>
      </c>
      <c r="E386" s="83"/>
      <c r="F386" s="83"/>
      <c r="G386" s="84"/>
    </row>
    <row r="387" spans="1:7">
      <c r="A387" s="81" t="s">
        <v>2</v>
      </c>
      <c r="B387" s="81"/>
      <c r="C387" s="82"/>
      <c r="D387" s="83"/>
      <c r="E387" s="83"/>
      <c r="F387" s="83"/>
      <c r="G387" s="84"/>
    </row>
    <row r="388" spans="1:7">
      <c r="A388" s="81"/>
      <c r="B388" s="81"/>
      <c r="C388" s="82"/>
      <c r="D388" s="83"/>
      <c r="E388" s="83"/>
      <c r="F388" s="83"/>
      <c r="G388" s="84"/>
    </row>
    <row r="390" spans="1:7">
      <c r="A390" s="1" t="s">
        <v>0</v>
      </c>
      <c r="B390" s="8">
        <v>98</v>
      </c>
      <c r="C390" s="1" t="s">
        <v>5</v>
      </c>
      <c r="D390" s="82">
        <v>63</v>
      </c>
      <c r="E390" s="83"/>
      <c r="F390" s="83"/>
      <c r="G390" s="84"/>
    </row>
    <row r="391" spans="1:7">
      <c r="A391" s="81" t="s">
        <v>2</v>
      </c>
      <c r="B391" s="81"/>
      <c r="C391" s="82"/>
      <c r="D391" s="83"/>
      <c r="E391" s="83"/>
      <c r="F391" s="83"/>
      <c r="G391" s="84"/>
    </row>
    <row r="392" spans="1:7">
      <c r="A392" s="81"/>
      <c r="B392" s="81"/>
      <c r="C392" s="82"/>
      <c r="D392" s="83"/>
      <c r="E392" s="83"/>
      <c r="F392" s="83"/>
      <c r="G392" s="84"/>
    </row>
    <row r="394" spans="1:7">
      <c r="A394" s="1" t="s">
        <v>0</v>
      </c>
      <c r="B394" s="8">
        <v>99</v>
      </c>
      <c r="C394" s="1" t="s">
        <v>5</v>
      </c>
      <c r="D394" s="82">
        <v>64</v>
      </c>
      <c r="E394" s="83"/>
      <c r="F394" s="83"/>
      <c r="G394" s="84"/>
    </row>
    <row r="395" spans="1:7">
      <c r="A395" s="81" t="s">
        <v>2</v>
      </c>
      <c r="B395" s="81"/>
      <c r="C395" s="82"/>
      <c r="D395" s="83"/>
      <c r="E395" s="83"/>
      <c r="F395" s="83"/>
      <c r="G395" s="84"/>
    </row>
    <row r="396" spans="1:7">
      <c r="A396" s="81"/>
      <c r="B396" s="81"/>
      <c r="C396" s="82"/>
      <c r="D396" s="83"/>
      <c r="E396" s="83"/>
      <c r="F396" s="83"/>
      <c r="G396" s="84"/>
    </row>
    <row r="398" spans="1:7">
      <c r="A398" s="1" t="s">
        <v>0</v>
      </c>
      <c r="B398" s="8">
        <v>100</v>
      </c>
      <c r="C398" s="1" t="s">
        <v>5</v>
      </c>
      <c r="D398" s="82">
        <v>65</v>
      </c>
      <c r="E398" s="83"/>
      <c r="F398" s="83"/>
      <c r="G398" s="84"/>
    </row>
    <row r="399" spans="1:7">
      <c r="A399" s="81" t="s">
        <v>2</v>
      </c>
      <c r="B399" s="81"/>
      <c r="C399" s="82"/>
      <c r="D399" s="83"/>
      <c r="E399" s="83"/>
      <c r="F399" s="83"/>
      <c r="G399" s="84"/>
    </row>
    <row r="400" spans="1:7">
      <c r="A400" s="81"/>
      <c r="B400" s="81"/>
      <c r="C400" s="82"/>
      <c r="D400" s="83"/>
      <c r="E400" s="83"/>
      <c r="F400" s="83"/>
      <c r="G400" s="84"/>
    </row>
  </sheetData>
  <mergeCells count="400">
    <mergeCell ref="A231:B232"/>
    <mergeCell ref="C231:G231"/>
    <mergeCell ref="C232:G232"/>
    <mergeCell ref="D234:G234"/>
    <mergeCell ref="A235:B236"/>
    <mergeCell ref="C235:G235"/>
    <mergeCell ref="C236:G236"/>
    <mergeCell ref="D238:G238"/>
    <mergeCell ref="A239:B240"/>
    <mergeCell ref="C239:G239"/>
    <mergeCell ref="C240:G240"/>
    <mergeCell ref="D222:G222"/>
    <mergeCell ref="A223:B224"/>
    <mergeCell ref="C223:G223"/>
    <mergeCell ref="C224:G224"/>
    <mergeCell ref="D226:G226"/>
    <mergeCell ref="A227:B228"/>
    <mergeCell ref="C227:G227"/>
    <mergeCell ref="C228:G228"/>
    <mergeCell ref="D230:G230"/>
    <mergeCell ref="A211:B212"/>
    <mergeCell ref="C211:G211"/>
    <mergeCell ref="C212:G212"/>
    <mergeCell ref="D214:G214"/>
    <mergeCell ref="A215:B216"/>
    <mergeCell ref="C215:G215"/>
    <mergeCell ref="C216:G216"/>
    <mergeCell ref="D218:G218"/>
    <mergeCell ref="A219:B220"/>
    <mergeCell ref="C219:G219"/>
    <mergeCell ref="C220:G220"/>
    <mergeCell ref="D202:G202"/>
    <mergeCell ref="A203:B204"/>
    <mergeCell ref="C203:G203"/>
    <mergeCell ref="C204:G204"/>
    <mergeCell ref="D206:G206"/>
    <mergeCell ref="A207:B208"/>
    <mergeCell ref="C207:G207"/>
    <mergeCell ref="C208:G208"/>
    <mergeCell ref="D210:G210"/>
    <mergeCell ref="D198:G198"/>
    <mergeCell ref="A199:B200"/>
    <mergeCell ref="C199:G199"/>
    <mergeCell ref="C200:G200"/>
    <mergeCell ref="A187:B188"/>
    <mergeCell ref="C187:G187"/>
    <mergeCell ref="C188:G188"/>
    <mergeCell ref="D190:G190"/>
    <mergeCell ref="A191:B192"/>
    <mergeCell ref="C191:G191"/>
    <mergeCell ref="C192:G192"/>
    <mergeCell ref="D194:G194"/>
    <mergeCell ref="A195:B196"/>
    <mergeCell ref="C195:G195"/>
    <mergeCell ref="C196:G196"/>
    <mergeCell ref="D178:G178"/>
    <mergeCell ref="A179:B180"/>
    <mergeCell ref="C179:G179"/>
    <mergeCell ref="C180:G180"/>
    <mergeCell ref="D182:G182"/>
    <mergeCell ref="A183:B184"/>
    <mergeCell ref="C183:G183"/>
    <mergeCell ref="C184:G184"/>
    <mergeCell ref="D186:G186"/>
    <mergeCell ref="A51:B52"/>
    <mergeCell ref="C51:G51"/>
    <mergeCell ref="C52:G52"/>
    <mergeCell ref="D46:G46"/>
    <mergeCell ref="A47:B48"/>
    <mergeCell ref="C47:G47"/>
    <mergeCell ref="C48:G48"/>
    <mergeCell ref="D50:G50"/>
    <mergeCell ref="D58:G58"/>
    <mergeCell ref="D54:G54"/>
    <mergeCell ref="A55:B56"/>
    <mergeCell ref="C55:G55"/>
    <mergeCell ref="C56:G56"/>
    <mergeCell ref="C115:G115"/>
    <mergeCell ref="C116:G116"/>
    <mergeCell ref="D74:G74"/>
    <mergeCell ref="A75:B76"/>
    <mergeCell ref="C75:G75"/>
    <mergeCell ref="C76:G76"/>
    <mergeCell ref="D78:G78"/>
    <mergeCell ref="A79:B80"/>
    <mergeCell ref="C79:G79"/>
    <mergeCell ref="C80:G80"/>
    <mergeCell ref="D82:G82"/>
    <mergeCell ref="A99:B100"/>
    <mergeCell ref="C99:G99"/>
    <mergeCell ref="C100:G100"/>
    <mergeCell ref="D102:G102"/>
    <mergeCell ref="A103:B104"/>
    <mergeCell ref="C103:G103"/>
    <mergeCell ref="C104:G104"/>
    <mergeCell ref="D106:G106"/>
    <mergeCell ref="A107:B108"/>
    <mergeCell ref="C107:G107"/>
    <mergeCell ref="C108:G108"/>
    <mergeCell ref="D114:G114"/>
    <mergeCell ref="A119:B120"/>
    <mergeCell ref="C119:G119"/>
    <mergeCell ref="C120:G120"/>
    <mergeCell ref="A83:B84"/>
    <mergeCell ref="C83:G83"/>
    <mergeCell ref="C84:G84"/>
    <mergeCell ref="D86:G86"/>
    <mergeCell ref="A87:B88"/>
    <mergeCell ref="C87:G87"/>
    <mergeCell ref="C88:G88"/>
    <mergeCell ref="D94:G94"/>
    <mergeCell ref="A95:B96"/>
    <mergeCell ref="C95:G95"/>
    <mergeCell ref="C96:G96"/>
    <mergeCell ref="D90:G90"/>
    <mergeCell ref="A91:B92"/>
    <mergeCell ref="C91:G91"/>
    <mergeCell ref="C92:G92"/>
    <mergeCell ref="D110:G110"/>
    <mergeCell ref="A111:B112"/>
    <mergeCell ref="C111:G111"/>
    <mergeCell ref="C112:G112"/>
    <mergeCell ref="D98:G98"/>
    <mergeCell ref="A115:B116"/>
    <mergeCell ref="A7:B8"/>
    <mergeCell ref="C7:G7"/>
    <mergeCell ref="C8:G8"/>
    <mergeCell ref="D2:G2"/>
    <mergeCell ref="C3:G3"/>
    <mergeCell ref="C4:G4"/>
    <mergeCell ref="A3:B4"/>
    <mergeCell ref="D6:G6"/>
    <mergeCell ref="D10:G10"/>
    <mergeCell ref="A11:B12"/>
    <mergeCell ref="C11:G11"/>
    <mergeCell ref="C12:G12"/>
    <mergeCell ref="D14:G14"/>
    <mergeCell ref="A15:B16"/>
    <mergeCell ref="C15:G15"/>
    <mergeCell ref="C16:G16"/>
    <mergeCell ref="D18:G18"/>
    <mergeCell ref="A19:B20"/>
    <mergeCell ref="C19:G19"/>
    <mergeCell ref="C20:G20"/>
    <mergeCell ref="D22:G22"/>
    <mergeCell ref="A23:B24"/>
    <mergeCell ref="D34:G34"/>
    <mergeCell ref="A35:B36"/>
    <mergeCell ref="C35:G35"/>
    <mergeCell ref="C36:G36"/>
    <mergeCell ref="D38:G38"/>
    <mergeCell ref="D42:G42"/>
    <mergeCell ref="A43:B44"/>
    <mergeCell ref="C43:G43"/>
    <mergeCell ref="C44:G44"/>
    <mergeCell ref="A39:B40"/>
    <mergeCell ref="C39:G39"/>
    <mergeCell ref="C40:G40"/>
    <mergeCell ref="C23:G23"/>
    <mergeCell ref="C24:G24"/>
    <mergeCell ref="D30:G30"/>
    <mergeCell ref="A31:B32"/>
    <mergeCell ref="C31:G31"/>
    <mergeCell ref="C32:G32"/>
    <mergeCell ref="D26:G26"/>
    <mergeCell ref="A27:B28"/>
    <mergeCell ref="C27:G27"/>
    <mergeCell ref="C28:G28"/>
    <mergeCell ref="A59:B60"/>
    <mergeCell ref="C59:G59"/>
    <mergeCell ref="C60:G60"/>
    <mergeCell ref="D122:G122"/>
    <mergeCell ref="A123:B124"/>
    <mergeCell ref="C123:G123"/>
    <mergeCell ref="C124:G124"/>
    <mergeCell ref="D126:G126"/>
    <mergeCell ref="A127:B128"/>
    <mergeCell ref="C127:G127"/>
    <mergeCell ref="C128:G128"/>
    <mergeCell ref="D70:G70"/>
    <mergeCell ref="A71:B72"/>
    <mergeCell ref="C71:G71"/>
    <mergeCell ref="C72:G72"/>
    <mergeCell ref="D62:G62"/>
    <mergeCell ref="A63:B64"/>
    <mergeCell ref="C63:G63"/>
    <mergeCell ref="C64:G64"/>
    <mergeCell ref="D66:G66"/>
    <mergeCell ref="A67:B68"/>
    <mergeCell ref="C67:G67"/>
    <mergeCell ref="C68:G68"/>
    <mergeCell ref="D118:G118"/>
    <mergeCell ref="D130:G130"/>
    <mergeCell ref="A131:B132"/>
    <mergeCell ref="C131:G131"/>
    <mergeCell ref="C132:G132"/>
    <mergeCell ref="D134:G134"/>
    <mergeCell ref="A135:B136"/>
    <mergeCell ref="C135:G135"/>
    <mergeCell ref="C136:G136"/>
    <mergeCell ref="D138:G138"/>
    <mergeCell ref="A139:B140"/>
    <mergeCell ref="C139:G139"/>
    <mergeCell ref="C140:G140"/>
    <mergeCell ref="D142:G142"/>
    <mergeCell ref="A143:B144"/>
    <mergeCell ref="C143:G143"/>
    <mergeCell ref="C144:G144"/>
    <mergeCell ref="D146:G146"/>
    <mergeCell ref="A147:B148"/>
    <mergeCell ref="C147:G147"/>
    <mergeCell ref="C148:G148"/>
    <mergeCell ref="D150:G150"/>
    <mergeCell ref="A151:B152"/>
    <mergeCell ref="C151:G151"/>
    <mergeCell ref="C152:G152"/>
    <mergeCell ref="D154:G154"/>
    <mergeCell ref="A155:B156"/>
    <mergeCell ref="C155:G155"/>
    <mergeCell ref="C156:G156"/>
    <mergeCell ref="D158:G158"/>
    <mergeCell ref="A159:B160"/>
    <mergeCell ref="C159:G159"/>
    <mergeCell ref="C160:G160"/>
    <mergeCell ref="A171:B172"/>
    <mergeCell ref="C171:G171"/>
    <mergeCell ref="C172:G172"/>
    <mergeCell ref="D174:G174"/>
    <mergeCell ref="A175:B176"/>
    <mergeCell ref="C175:G175"/>
    <mergeCell ref="C176:G176"/>
    <mergeCell ref="D162:G162"/>
    <mergeCell ref="A163:B164"/>
    <mergeCell ref="C163:G163"/>
    <mergeCell ref="C164:G164"/>
    <mergeCell ref="D166:G166"/>
    <mergeCell ref="A167:B168"/>
    <mergeCell ref="C167:G167"/>
    <mergeCell ref="C168:G168"/>
    <mergeCell ref="D170:G170"/>
    <mergeCell ref="D242:G242"/>
    <mergeCell ref="A243:B244"/>
    <mergeCell ref="C243:G243"/>
    <mergeCell ref="C244:G244"/>
    <mergeCell ref="D246:G246"/>
    <mergeCell ref="A247:B248"/>
    <mergeCell ref="C247:G247"/>
    <mergeCell ref="C248:G248"/>
    <mergeCell ref="D250:G250"/>
    <mergeCell ref="A251:B252"/>
    <mergeCell ref="C251:G251"/>
    <mergeCell ref="C252:G252"/>
    <mergeCell ref="D254:G254"/>
    <mergeCell ref="A255:B256"/>
    <mergeCell ref="C255:G255"/>
    <mergeCell ref="C256:G256"/>
    <mergeCell ref="D258:G258"/>
    <mergeCell ref="A259:B260"/>
    <mergeCell ref="C259:G259"/>
    <mergeCell ref="C260:G260"/>
    <mergeCell ref="D262:G262"/>
    <mergeCell ref="A263:B264"/>
    <mergeCell ref="C263:G263"/>
    <mergeCell ref="C264:G264"/>
    <mergeCell ref="D266:G266"/>
    <mergeCell ref="A267:B268"/>
    <mergeCell ref="C267:G267"/>
    <mergeCell ref="C268:G268"/>
    <mergeCell ref="D270:G270"/>
    <mergeCell ref="A271:B272"/>
    <mergeCell ref="C271:G271"/>
    <mergeCell ref="C272:G272"/>
    <mergeCell ref="D274:G274"/>
    <mergeCell ref="A275:B276"/>
    <mergeCell ref="C275:G275"/>
    <mergeCell ref="C276:G276"/>
    <mergeCell ref="D278:G278"/>
    <mergeCell ref="A279:B280"/>
    <mergeCell ref="C279:G279"/>
    <mergeCell ref="C280:G280"/>
    <mergeCell ref="D282:G282"/>
    <mergeCell ref="A283:B284"/>
    <mergeCell ref="C283:G283"/>
    <mergeCell ref="C284:G284"/>
    <mergeCell ref="D286:G286"/>
    <mergeCell ref="A287:B288"/>
    <mergeCell ref="C287:G287"/>
    <mergeCell ref="C288:G288"/>
    <mergeCell ref="D290:G290"/>
    <mergeCell ref="A291:B292"/>
    <mergeCell ref="C291:G291"/>
    <mergeCell ref="C292:G292"/>
    <mergeCell ref="D294:G294"/>
    <mergeCell ref="A295:B296"/>
    <mergeCell ref="C295:G295"/>
    <mergeCell ref="C296:G296"/>
    <mergeCell ref="D298:G298"/>
    <mergeCell ref="A299:B300"/>
    <mergeCell ref="C299:G299"/>
    <mergeCell ref="C300:G300"/>
    <mergeCell ref="D302:G302"/>
    <mergeCell ref="A303:B304"/>
    <mergeCell ref="C303:G303"/>
    <mergeCell ref="C304:G304"/>
    <mergeCell ref="D306:G306"/>
    <mergeCell ref="A307:B308"/>
    <mergeCell ref="C307:G307"/>
    <mergeCell ref="C308:G308"/>
    <mergeCell ref="D310:G310"/>
    <mergeCell ref="A311:B312"/>
    <mergeCell ref="C311:G311"/>
    <mergeCell ref="C312:G312"/>
    <mergeCell ref="D314:G314"/>
    <mergeCell ref="A315:B316"/>
    <mergeCell ref="C315:G315"/>
    <mergeCell ref="C316:G316"/>
    <mergeCell ref="D318:G318"/>
    <mergeCell ref="A319:B320"/>
    <mergeCell ref="C319:G319"/>
    <mergeCell ref="C320:G320"/>
    <mergeCell ref="D322:G322"/>
    <mergeCell ref="A323:B324"/>
    <mergeCell ref="C323:G323"/>
    <mergeCell ref="C324:G324"/>
    <mergeCell ref="D326:G326"/>
    <mergeCell ref="A327:B328"/>
    <mergeCell ref="C327:G327"/>
    <mergeCell ref="C328:G328"/>
    <mergeCell ref="D330:G330"/>
    <mergeCell ref="A331:B332"/>
    <mergeCell ref="C331:G331"/>
    <mergeCell ref="C332:G332"/>
    <mergeCell ref="D334:G334"/>
    <mergeCell ref="A335:B336"/>
    <mergeCell ref="C335:G335"/>
    <mergeCell ref="C336:G336"/>
    <mergeCell ref="D338:G338"/>
    <mergeCell ref="A339:B340"/>
    <mergeCell ref="C339:G339"/>
    <mergeCell ref="C340:G340"/>
    <mergeCell ref="D342:G342"/>
    <mergeCell ref="A343:B344"/>
    <mergeCell ref="C343:G343"/>
    <mergeCell ref="C344:G344"/>
    <mergeCell ref="D346:G346"/>
    <mergeCell ref="A347:B348"/>
    <mergeCell ref="C347:G347"/>
    <mergeCell ref="C348:G348"/>
    <mergeCell ref="D350:G350"/>
    <mergeCell ref="A351:B352"/>
    <mergeCell ref="C351:G351"/>
    <mergeCell ref="C352:G352"/>
    <mergeCell ref="D354:G354"/>
    <mergeCell ref="A355:B356"/>
    <mergeCell ref="C355:G355"/>
    <mergeCell ref="C356:G356"/>
    <mergeCell ref="D358:G358"/>
    <mergeCell ref="A359:B360"/>
    <mergeCell ref="C359:G359"/>
    <mergeCell ref="C360:G360"/>
    <mergeCell ref="D362:G362"/>
    <mergeCell ref="A363:B364"/>
    <mergeCell ref="C363:G363"/>
    <mergeCell ref="C364:G364"/>
    <mergeCell ref="D366:G366"/>
    <mergeCell ref="A367:B368"/>
    <mergeCell ref="C367:G367"/>
    <mergeCell ref="C368:G368"/>
    <mergeCell ref="D370:G370"/>
    <mergeCell ref="A371:B372"/>
    <mergeCell ref="C371:G371"/>
    <mergeCell ref="C372:G372"/>
    <mergeCell ref="D374:G374"/>
    <mergeCell ref="A375:B376"/>
    <mergeCell ref="C375:G375"/>
    <mergeCell ref="C376:G376"/>
    <mergeCell ref="D378:G378"/>
    <mergeCell ref="A379:B380"/>
    <mergeCell ref="C379:G379"/>
    <mergeCell ref="C380:G380"/>
    <mergeCell ref="D382:G382"/>
    <mergeCell ref="A383:B384"/>
    <mergeCell ref="C383:G383"/>
    <mergeCell ref="C384:G384"/>
    <mergeCell ref="D386:G386"/>
    <mergeCell ref="A387:B388"/>
    <mergeCell ref="C387:G387"/>
    <mergeCell ref="C388:G388"/>
    <mergeCell ref="D390:G390"/>
    <mergeCell ref="A391:B392"/>
    <mergeCell ref="C391:G391"/>
    <mergeCell ref="C392:G392"/>
    <mergeCell ref="D394:G394"/>
    <mergeCell ref="A395:B396"/>
    <mergeCell ref="C395:G395"/>
    <mergeCell ref="C396:G396"/>
    <mergeCell ref="D398:G398"/>
    <mergeCell ref="A399:B400"/>
    <mergeCell ref="C399:G399"/>
    <mergeCell ref="C400:G400"/>
  </mergeCells>
  <pageMargins left="0.7" right="0.7" top="0.75" bottom="0.75" header="0.3" footer="0.3"/>
  <pageSetup paperSize="9" scale="91" orientation="portrait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Z700"/>
  <sheetViews>
    <sheetView topLeftCell="H1" zoomScale="95" zoomScaleNormal="95" workbookViewId="0">
      <selection activeCell="Y15" sqref="Y15"/>
    </sheetView>
  </sheetViews>
  <sheetFormatPr defaultRowHeight="15"/>
  <cols>
    <col min="1" max="1" width="12.28515625" customWidth="1"/>
    <col min="4" max="4" width="9.140625" customWidth="1"/>
    <col min="22" max="22" width="11" customWidth="1"/>
    <col min="23" max="23" width="8.140625" customWidth="1"/>
    <col min="24" max="24" width="10.42578125" customWidth="1"/>
    <col min="25" max="25" width="14.5703125" customWidth="1"/>
    <col min="26" max="26" width="13" customWidth="1"/>
  </cols>
  <sheetData>
    <row r="1" spans="1:26" ht="91.5" customHeight="1" thickBot="1">
      <c r="W1" s="24" t="s">
        <v>7</v>
      </c>
      <c r="X1" s="31" t="s">
        <v>23</v>
      </c>
      <c r="Y1" s="30" t="s">
        <v>21</v>
      </c>
      <c r="Z1" s="31" t="s">
        <v>22</v>
      </c>
    </row>
    <row r="2" spans="1:26" ht="15.75" thickBot="1">
      <c r="A2" s="3" t="s">
        <v>0</v>
      </c>
      <c r="B2" s="11">
        <f>'Список команд'!B2</f>
        <v>1</v>
      </c>
      <c r="C2" s="3" t="s">
        <v>5</v>
      </c>
      <c r="D2" s="90" t="str">
        <f>'Список команд'!D2:G2</f>
        <v>Ураганы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2"/>
      <c r="W2" s="12">
        <v>1</v>
      </c>
      <c r="X2" s="32">
        <v>30</v>
      </c>
      <c r="Y2" s="32">
        <f>IF(B4=0,0,1)+IF(B11=0,0,1)+IF(B18=0,0,1)+IF(B25=0,0,1)+IF(B32=0,0,1)+IF(B39=0,0,1)+IF(B46=0,0,1)+IF(B53=0,0,1)+IF(B60=0,0,1)+IF(B67=0,0,1)+IF(B74=0,0,1)+IF(B81=0,0,1)+IF(B88=0,0,1)+IF(B95=0,0,1)+IF(B102=0,0,1)+IF(B109=0,0,1)+IF(B116=0,0,1)+IF(B123=0,0,1)+IF(B130=0,0,1)+IF(B137=0,0,1)+IF(B144=0,0,1)+IF(B151=0,0,1)+IF(B158=0,0,1)+IF(B165=0,0,1)+IF(B172=0,0,1)+IF(B179=0,0,1)+IF(B186=0,0,1)+IF(B193=0,0,1)+IF(B200=0,0,1)+IF(B207=0,0,1)+IF(B214=0,0,1)+IF(B221=0,0,1)+IF(B228=0,0,1)+IF(B235=0,0,1)+IF(B242=0,0,1)+IF(B249=0,0,1)+IF(B256=0,0,1)+IF(B263=0,0,1)+IF(B270=0,0,1)+IF(B277=0,0,1)+IF(B284=0,0,1)+IF(B291=0,0,1)+IF(B298=0,0,1)+IF(B305=0,0,1)+IF(B312=0,0,1)+IF(B319=0,0,1)+IF(B326=0,0,1)+IF(B333=0,0,1)+IF(B340=0,0,1)+IF(B347=0,0,1)+IF(B354=0,0,1)+IF(B361=0,0,1)+IF(B368=0,0,1)+IF(B375=0,0,1)+IF(B382=0,0,1)+IF(B389=0,0,1)+IF(B396=0,0,1)+IF(B403=0,0,1)+IF(B410=0,0,1)+IF(B417=0,0,1)+IF(B424=0,0,1)+IF(B431=0,0,1)+IF(B438=0,0,1)+IF(B445=0,0,1)+IF(B452=0,0,1)+IF(B459=0,0,1)+IF(B466=0,0,1)+IF(B473=0,0,1)+IF(B480=0,0,1)+IF(B487=0,0,1)+IF(B494=0,0,1)+IF(B501=0,0,1)+IF(B508=0,0,1)+IF(B515=0,0,1)+IF(B522=0,0,1)+IF(B529=0,0,1)+IF(B536=0,0,1)+IF(B543=0,0,1)+IF(B550=0,0,1)+IF(B557=0,0,1)+IF(B564=0,0,1)+IF(B571=0,0,1)+IF(B578=0,0,1)+IF(B585=0,0,1)+IF(B592=0,0,1)+IF(B599=0,0,1)+IF(B606=0,0,1)+IF(B613=0,0,1)+IF(B620=0,0,1)+IF(B627=0,0,1)+IF(B634=0,0,1)+IF(B641=0,0,1)+IF(B648=0,0,1)+IF(B655=0,0,1)+IF(B662=0,0,1)+IF(B669=0,0,1)+IF(B676=0,0,1)+IF(B683=0,0,1)+IF(B690=0,0,1)+IF(B697=0,0,1)</f>
        <v>43</v>
      </c>
      <c r="Z2" s="34">
        <f>IF(Y2=0,0,X2/Y2)</f>
        <v>0.69767441860465118</v>
      </c>
    </row>
    <row r="3" spans="1:26" ht="15.75" thickBot="1">
      <c r="A3" s="5" t="s">
        <v>7</v>
      </c>
      <c r="B3" s="35">
        <v>1</v>
      </c>
      <c r="C3" s="36">
        <v>2</v>
      </c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  <c r="L3" s="12">
        <v>11</v>
      </c>
      <c r="M3" s="12">
        <v>12</v>
      </c>
      <c r="N3" s="12">
        <v>13</v>
      </c>
      <c r="O3" s="12">
        <v>14</v>
      </c>
      <c r="P3" s="51">
        <v>15</v>
      </c>
      <c r="Q3" s="12">
        <v>16</v>
      </c>
      <c r="R3" s="12">
        <v>17</v>
      </c>
      <c r="S3" s="12">
        <v>18</v>
      </c>
      <c r="T3" s="12">
        <v>19</v>
      </c>
      <c r="U3" s="12">
        <v>20</v>
      </c>
      <c r="W3" s="29">
        <v>2</v>
      </c>
      <c r="X3" s="32">
        <v>30</v>
      </c>
      <c r="Y3" s="33">
        <f>IF(C4=0,0,1)+IF(C11=0,0,1)+IF(C18=0,0,1)+IF(C25=0,0,1)+IF(C32=0,0,1)+IF(C39=0,0,1)+IF(C46=0,0,1)+IF(C53=0,0,1)+IF(C60=0,0,1)+IF(C67=0,0,1)+IF(C74=0,0,1)+IF(C81=0,0,1)+IF(C88=0,0,1)+IF(C95=0,0,1)+IF(C102=0,0,1)+IF(C109=0,0,1)+IF(C116=0,0,1)+IF(C123=0,0,1)+IF(C130=0,0,1)+IF(C137=0,0,1)+IF(C144=0,0,1)+IF(C151=0,0,1)+IF(C158=0,0,1)+IF(C165=0,0,1)+IF(C172=0,0,1)+IF(C179=0,0,1)+IF(C186=0,0,1)+IF(C193=0,0,1)+IF(C200=0,0,1)+IF(C207=0,0,1)+IF(C214=0,0,1)+IF(C221=0,0,1)+IF(C228=0,0,1)+IF(C235=0,0,1)+IF(C242=0,0,1)+IF(C249=0,0,1)+IF(C256=0,0,1)+IF(C263=0,0,1)+IF(C270=0,0,1)+IF(C277=0,0,1)+IF(C284=0,0,1)+IF(C291=0,0,1)+IF(C298=0,0,1)+IF(C305=0,0,1)+IF(C312=0,0,1)+IF(C319=0,0,1)+IF(C326=0,0,1)+IF(C333=0,0,1)+IF(C340=0,0,1)+IF(C347=0,0,1)+IF(C354=0,0,1)+IF(C361=0,0,1)+IF(C368=0,0,1)+IF(C375=0,0,1)+IF(C382=0,0,1)+IF(C389=0,0,1)+IF(C396=0,0,1)+IF(C403=0,0,1)+IF(C410=0,0,1)+IF(C417=0,0,1)+IF(C424=0,0,1)+IF(C431=0,0,1)+IF(C438=0,0,1)+IF(C445=0,0,1)+IF(C452=0,0,1)+IF(C459=0,0,1)+IF(C466=0,0,1)+IF(C473=0,0,1)+IF(C480=0,0,1)+IF(C487=0,0,1)+IF(C494=0,0,1)+IF(C501=0,0,1)+IF(C508=0,0,1)+IF(C515=0,0,1)+IF(C522=0,0,1)+IF(C529=0,0,1)+IF(C536=0,0,1)+IF(C543=0,0,1)+IF(C550=0,0,1)+IF(C557=0,0,1)+IF(C564=0,0,1)+IF(C571=0,0,1)+IF(C578=0,0,1)+IF(C585=0,0,1)+IF(C592=0,0,1)+IF(C599=0,0,1)+IF(C606=0,0,1)+IF(C613=0,0,1)+IF(C620=0,0,1)+IF(C627=0,0,1)+IF(C634=0,0,1)+IF(C641=0,0,1)+IF(C648=0,0,1)+IF(C655=0,0,1)+IF(C662=0,0,1)+IF(C669=0,0,1)+IF(C676=0,0,1)+IF(C683=0,0,1)+IF(C690=0,0,1)+IF(C697=0,0,1)</f>
        <v>29</v>
      </c>
      <c r="Z3" s="27">
        <f t="shared" ref="Z3:Z21" si="0">IF(Y3=0,0,X3/Y3)</f>
        <v>1.0344827586206897</v>
      </c>
    </row>
    <row r="4" spans="1:26" ht="15.75" thickBot="1">
      <c r="A4" s="3" t="s">
        <v>6</v>
      </c>
      <c r="B4" s="13">
        <v>1.2037037037037038E-3</v>
      </c>
      <c r="C4" s="14">
        <v>1.3310185185185185E-3</v>
      </c>
      <c r="D4" s="14">
        <v>1.7476851851851852E-3</v>
      </c>
      <c r="E4" s="14">
        <v>8.6805555555555551E-4</v>
      </c>
      <c r="F4" s="14"/>
      <c r="G4" s="14">
        <v>3.1481481481481482E-3</v>
      </c>
      <c r="H4" s="14">
        <v>7.9398148148148145E-3</v>
      </c>
      <c r="I4" s="14">
        <v>2.0833333333333333E-3</v>
      </c>
      <c r="J4" s="14"/>
      <c r="K4" s="14">
        <v>1.261574074074074E-3</v>
      </c>
      <c r="L4" s="14"/>
      <c r="M4" s="14">
        <v>8.2523148148148148E-3</v>
      </c>
      <c r="N4" s="14">
        <v>1.9212962962962962E-3</v>
      </c>
      <c r="O4" s="14"/>
      <c r="P4" s="48">
        <v>2.3148148148148151E-3</v>
      </c>
      <c r="Q4" s="14"/>
      <c r="R4" s="14"/>
      <c r="S4" s="14"/>
      <c r="T4" s="14"/>
      <c r="U4" s="14"/>
      <c r="W4" s="9">
        <v>3</v>
      </c>
      <c r="X4" s="32">
        <v>30</v>
      </c>
      <c r="Y4" s="33">
        <f>IF(D4=0,0,1)+IF(D11=0,0,1)+IF(D18=0,0,1)+IF(D25=0,0,1)+IF(D32=0,0,1)+IF(D39=0,0,1)+IF(D46=0,0,1)+IF(D53=0,0,1)+IF(D60=0,0,1)+IF(D67=0,0,1)+IF(D74=0,0,1)+IF(D81=0,0,1)+IF(D88=0,0,1)+IF(D95=0,0,1)+IF(D102=0,0,1)+IF(D109=0,0,1)+IF(D116=0,0,1)+IF(D123=0,0,1)+IF(D130=0,0,1)+IF(D137=0,0,1)+IF(D144=0,0,1)+IF(D151=0,0,1)+IF(D158=0,0,1)+IF(D165=0,0,1)+IF(D172=0,0,1)+IF(D179=0,0,1)+IF(D186=0,0,1)+IF(D193=0,0,1)+IF(D200=0,0,1)+IF(D207=0,0,1)+IF(D214=0,0,1)+IF(D221=0,0,1)+IF(D228=0,0,1)+IF(D235=0,0,1)+IF(D242=0,0,1)+IF(D249=0,0,1)+IF(D256=0,0,1)+IF(D263=0,0,1)+IF(D270=0,0,1)+IF(D277=0,0,1)+IF(D284=0,0,1)+IF(D291=0,0,1)+IF(D298=0,0,1)+IF(D305=0,0,1)+IF(D312=0,0,1)+IF(D319=0,0,1)+IF(D326=0,0,1)+IF(D333=0,0,1)+IF(D340=0,0,1)+IF(D347=0,0,1)+IF(D354=0,0,1)+IF(D361=0,0,1)+IF(D368=0,0,1)+IF(D375=0,0,1)+IF(D382=0,0,1)+IF(D389=0,0,1)+IF(D396=0,0,1)+IF(D403=0,0,1)+IF(D410=0,0,1)+IF(D417=0,0,1)+IF(D424=0,0,1)+IF(D431=0,0,1)+IF(D438=0,0,1)+IF(D445=0,0,1)+IF(D452=0,0,1)+IF(D459=0,0,1)+IF(D466=0,0,1)+IF(D473=0,0,1)+IF(D480=0,0,1)+IF(D487=0,0,1)+IF(D494=0,0,1)+IF(D501=0,0,1)+IF(D508=0,0,1)+IF(D515=0,0,1)+IF(D522=0,0,1)+IF(D529=0,0,1)+IF(D536=0,0,1)+IF(D543=0,0,1)+IF(D550=0,0,1)+IF(D557=0,0,1)+IF(D564=0,0,1)+IF(D571=0,0,1)+IF(D578=0,0,1)+IF(D585=0,0,1)+IF(D592=0,0,1)+IF(D599=0,0,1)+IF(D606=0,0,1)+IF(D613=0,0,1)+IF(D620=0,0,1)+IF(D627=0,0,1)+IF(D634=0,0,1)+IF(D641=0,0,1)+IF(D648=0,0,1)+IF(D655=0,0,1)+IF(D662=0,0,1)+IF(D669=0,0,1)+IF(D676=0,0,1)+IF(D683=0,0,1)+IF(D690=0,0,1)+IF(D697=0,0,1)</f>
        <v>39</v>
      </c>
      <c r="Z4" s="27">
        <f t="shared" si="0"/>
        <v>0.76923076923076927</v>
      </c>
    </row>
    <row r="5" spans="1:26" ht="15.75" thickBot="1">
      <c r="A5" s="5" t="s">
        <v>8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  <c r="Q5" s="53"/>
      <c r="R5" s="53"/>
      <c r="S5" s="53"/>
      <c r="T5" s="53"/>
      <c r="U5" s="53"/>
      <c r="W5" s="9">
        <v>4</v>
      </c>
      <c r="X5" s="32">
        <v>30</v>
      </c>
      <c r="Y5" s="33">
        <f>IF(E4=0,0,1)+IF(E11=0,0,1)+IF(E18=0,0,1)+IF(E25=0,0,1)+IF(E32=0,0,1)+IF(E39=0,0,1)+IF(E46=0,0,1)+IF(E53=0,0,1)+IF(E60=0,0,1)+IF(E67=0,0,1)+IF(E74=0,0,1)+IF(E81=0,0,1)+IF(E88=0,0,1)+IF(E95=0,0,1)+IF(E102=0,0,1)+IF(E109=0,0,1)+IF(E116=0,0,1)+IF(E123=0,0,1)+IF(E130=0,0,1)+IF(E137=0,0,1)+IF(E144=0,0,1)+IF(E151=0,0,1)+IF(E158=0,0,1)+IF(E165=0,0,1)+IF(E172=0,0,1)+IF(E179=0,0,1)+IF(E186=0,0,1)+IF(E193=0,0,1)+IF(E200=0,0,1)+IF(E207=0,0,1)+IF(E214=0,0,1)+IF(E221=0,0,1)+IF(E228=0,0,1)+IF(E235=0,0,1)+IF(E242=0,0,1)+IF(E249=0,0,1)+IF(E256=0,0,1)+IF(E263=0,0,1)+IF(E270=0,0,1)+IF(E277=0,0,1)+IF(E284=0,0,1)+IF(E291=0,0,1)+IF(E298=0,0,1)+IF(E305=0,0,1)+IF(E312=0,0,1)+IF(E319=0,0,1)+IF(E326=0,0,1)+IF(E333=0,0,1)+IF(E340=0,0,1)+IF(E347=0,0,1)+IF(E354=0,0,1)+IF(E361=0,0,1)+IF(E368=0,0,1)+IF(E375=0,0,1)+IF(E382=0,0,1)+IF(E389=0,0,1)+IF(E396=0,0,1)+IF(E403=0,0,1)+IF(E410=0,0,1)+IF(E417=0,0,1)+IF(E424=0,0,1)+IF(E431=0,0,1)+IF(E438=0,0,1)+IF(E445=0,0,1)+IF(E452=0,0,1)+IF(E459=0,0,1)+IF(E466=0,0,1)+IF(E473=0,0,1)+IF(E480=0,0,1)+IF(E487=0,0,1)+IF(E494=0,0,1)+IF(E501=0,0,1)+IF(E508=0,0,1)+IF(E515=0,0,1)+IF(E522=0,0,1)+IF(E529=0,0,1)+IF(E536=0,0,1)+IF(E543=0,0,1)+IF(E550=0,0,1)+IF(E557=0,0,1)+IF(E564=0,0,1)+IF(E571=0,0,1)+IF(E578=0,0,1)+IF(E585=0,0,1)+IF(E592=0,0,1)+IF(E599=0,0,1)+IF(E606=0,0,1)+IF(E613=0,0,1)+IF(E620=0,0,1)+IF(E627=0,0,1)+IF(E634=0,0,1)+IF(E641=0,0,1)+IF(E648=0,0,1)+IF(E655=0,0,1)+IF(E662=0,0,1)+IF(E669=0,0,1)+IF(E676=0,0,1)+IF(E683=0,0,1)+IF(E690=0,0,1)+IF(E697=0,0,1)</f>
        <v>39</v>
      </c>
      <c r="Z5" s="27">
        <f t="shared" si="0"/>
        <v>0.76923076923076927</v>
      </c>
    </row>
    <row r="6" spans="1:26" ht="15.75" thickBot="1">
      <c r="A6" s="3" t="s">
        <v>18</v>
      </c>
      <c r="B6" s="37">
        <f>IF(B4=0,0,Z2)</f>
        <v>0.69767441860465118</v>
      </c>
      <c r="C6" s="26">
        <f>IF(C4=0,0,Z3)</f>
        <v>1.0344827586206897</v>
      </c>
      <c r="D6" s="26">
        <f>IF(D4=0,0,Z4)</f>
        <v>0.76923076923076927</v>
      </c>
      <c r="E6" s="26">
        <f>IF(E4=0,0,Z5)</f>
        <v>0.76923076923076927</v>
      </c>
      <c r="F6" s="26">
        <f>IF(F4=0,0,Z6)</f>
        <v>0</v>
      </c>
      <c r="G6" s="26">
        <f>IF(G4=0,0,Z7)</f>
        <v>1.3636363636363635</v>
      </c>
      <c r="H6" s="26">
        <f>IF(H4=0,0,Z8)</f>
        <v>8.3333333333333339</v>
      </c>
      <c r="I6" s="26">
        <f>IF(I4=0,0,Z9)</f>
        <v>3.3333333333333335</v>
      </c>
      <c r="J6" s="26">
        <f>IF(J4=0,0,Z10)</f>
        <v>0</v>
      </c>
      <c r="K6" s="26">
        <f>IF(K4=0,0,Z11)</f>
        <v>4.3478260869565215</v>
      </c>
      <c r="L6" s="26">
        <f>IF(L4=0,0,Z12)</f>
        <v>0</v>
      </c>
      <c r="M6" s="26">
        <f>IF(M4=0,0,Z13)</f>
        <v>5.4545454545454541</v>
      </c>
      <c r="N6" s="26">
        <f>IF(N4=0,0,Z14)</f>
        <v>2.7272727272727271</v>
      </c>
      <c r="O6" s="26">
        <f>IF(O4=0,0,Z15)</f>
        <v>0</v>
      </c>
      <c r="P6" s="26">
        <f>IF(P4=0,0,Z16)</f>
        <v>1.7647058823529411</v>
      </c>
      <c r="Q6" s="26">
        <f>IF(Q4=0,0,Z17)</f>
        <v>0</v>
      </c>
      <c r="R6" s="26">
        <f>IF(R4=0,0,Z18)</f>
        <v>0</v>
      </c>
      <c r="S6" s="26">
        <f>IF(S4=0,0,Z19)</f>
        <v>0</v>
      </c>
      <c r="T6" s="26">
        <f>IF(T4=0,0,Z20)</f>
        <v>0</v>
      </c>
      <c r="U6" s="26">
        <f>IF(U4=0,0,Z21)</f>
        <v>0</v>
      </c>
      <c r="W6" s="29">
        <v>5</v>
      </c>
      <c r="X6" s="32">
        <v>30</v>
      </c>
      <c r="Y6" s="33">
        <f>IF(F4=0,0,1)+IF(F11=0,0,1)+IF(F18=0,0,1)+IF(F25=0,0,1)+IF(F32=0,0,1)+IF(F39=0,0,1)+IF(F46=0,0,1)+IF(F53=0,0,1)+IF(F60=0,0,1)+IF(F67=0,0,1)+IF(F74=0,0,1)+IF(F81=0,0,1)+IF(F88=0,0,1)+IF(F95=0,0,1)+IF(F102=0,0,1)+IF(F109=0,0,1)+IF(F116=0,0,1)+IF(F123=0,0,1)+IF(F130=0,0,1)+IF(F137=0,0,1)+IF(F144=0,0,1)+IF(F151=0,0,1)+IF(F158=0,0,1)+IF(F165=0,0,1)+IF(F172=0,0,1)+IF(F179=0,0,1)+IF(F186=0,0,1)+IF(F193=0,0,1)+IF(F200=0,0,1)+IF(F207=0,0,1)+IF(F214=0,0,1)+IF(F221=0,0,1)+IF(F228=0,0,1)+IF(F235=0,0,1)+IF(F242=0,0,1)+IF(F249=0,0,1)+IF(F256=0,0,1)+IF(F263=0,0,1)+IF(F270=0,0,1)+IF(F277=0,0,1)+IF(F284=0,0,1)+IF(F291=0,0,1)+IF(F298=0,0,1)+IF(F305=0,0,1)+IF(F312=0,0,1)+IF(F319=0,0,1)+IF(F326=0,0,1)+IF(F333=0,0,1)+IF(F340=0,0,1)+IF(F347=0,0,1)+IF(F354=0,0,1)+IF(F361=0,0,1)+IF(F368=0,0,1)+IF(F375=0,0,1)+IF(F382=0,0,1)+IF(F389=0,0,1)+IF(F396=0,0,1)+IF(F403=0,0,1)+IF(F410=0,0,1)+IF(F417=0,0,1)+IF(F424=0,0,1)+IF(F431=0,0,1)+IF(F438=0,0,1)+IF(F445=0,0,1)+IF(F452=0,0,1)+IF(F459=0,0,1)+IF(F466=0,0,1)+IF(F473=0,0,1)+IF(F480=0,0,1)+IF(F487=0,0,1)+IF(F494=0,0,1)+IF(F501=0,0,1)+IF(F508=0,0,1)+IF(F515=0,0,1)+IF(F522=0,0,1)+IF(F529=0,0,1)+IF(F536=0,0,1)+IF(F543=0,0,1)+IF(F550=0,0,1)+IF(F557=0,0,1)+IF(F564=0,0,1)+IF(F571=0,0,1)+IF(F578=0,0,1)+IF(F585=0,0,1)+IF(F592=0,0,1)+IF(F599=0,0,1)+IF(F606=0,0,1)+IF(F613=0,0,1)+IF(F620=0,0,1)+IF(F627=0,0,1)+IF(F634=0,0,1)+IF(F641=0,0,1)+IF(F648=0,0,1)+IF(F655=0,0,1)+IF(F662=0,0,1)+IF(F669=0,0,1)+IF(F676=0,0,1)+IF(F683=0,0,1)+IF(F690=0,0,1)+IF(F697=0,0,1)</f>
        <v>18</v>
      </c>
      <c r="Z6" s="27">
        <f t="shared" si="0"/>
        <v>1.6666666666666667</v>
      </c>
    </row>
    <row r="7" spans="1:26" ht="15.75" thickBot="1">
      <c r="A7" s="55" t="s">
        <v>19</v>
      </c>
      <c r="B7" s="85">
        <f>SUM(B4:U5)</f>
        <v>3.2071759259259265E-2</v>
      </c>
      <c r="C7" s="86"/>
      <c r="D7" s="86"/>
      <c r="E7" s="86"/>
      <c r="F7" s="86"/>
      <c r="G7" s="86"/>
      <c r="H7" s="86"/>
      <c r="I7" s="85" t="s">
        <v>20</v>
      </c>
      <c r="J7" s="86"/>
      <c r="K7" s="87">
        <f>SUM(B6:U6)</f>
        <v>30.595271897117556</v>
      </c>
      <c r="L7" s="88"/>
      <c r="M7" s="88"/>
      <c r="N7" s="88"/>
      <c r="O7" s="88"/>
      <c r="P7" s="88"/>
      <c r="Q7" s="88"/>
      <c r="R7" s="88"/>
      <c r="S7" s="88"/>
      <c r="T7" s="88"/>
      <c r="U7" s="89"/>
      <c r="W7" s="9">
        <v>6</v>
      </c>
      <c r="X7" s="32">
        <v>30</v>
      </c>
      <c r="Y7" s="33">
        <f>IF(G4=0,0,1)+IF(G11=0,0,1)+IF(G18=0,0,1)+IF(G25=0,0,1)+IF(G32=0,0,1)+IF(G39=0,0,1)+IF(G46=0,0,1)+IF(G53=0,0,1)+IF(G60=0,0,1)+IF(G67=0,0,1)+IF(G74=0,0,1)+IF(G81=0,0,1)+IF(G88=0,0,1)+IF(G95=0,0,1)+IF(G102=0,0,1)+IF(G109=0,0,1)+IF(G116=0,0,1)+IF(G123=0,0,1)+IF(G130=0,0,1)+IF(G137=0,0,1)+IF(G144=0,0,1)+IF(G151=0,0,1)+IF(G158=0,0,1)+IF(G165=0,0,1)+IF(G172=0,0,1)+IF(G179=0,0,1)+IF(G186=0,0,1)+IF(G193=0,0,1)+IF(G200=0,0,1)+IF(G207=0,0,1)+IF(G214=0,0,1)+IF(G221=0,0,1)+IF(G228=0,0,1)+IF(G235=0,0,1)+IF(G242=0,0,1)+IF(G249=0,0,1)+IF(G256=0,0,1)+IF(G263=0,0,1)+IF(G270=0,0,1)+IF(G277=0,0,1)+IF(G284=0,0,1)+IF(G291=0,0,1)+IF(G298=0,0,1)+IF(G305=0,0,1)+IF(G312=0,0,1)+IF(G319=0,0,1)+IF(G326=0,0,1)+IF(G333=0,0,1)+IF(G340=0,0,1)+IF(G347=0,0,1)+IF(G354=0,0,1)+IF(G361=0,0,1)+IF(G368=0,0,1)+IF(G375=0,0,1)+IF(G382=0,0,1)+IF(G389=0,0,1)+IF(G396=0,0,1)+IF(G403=0,0,1)+IF(G410=0,0,1)+IF(G417=0,0,1)+IF(G424=0,0,1)+IF(G431=0,0,1)+IF(G438=0,0,1)+IF(G445=0,0,1)+IF(G452=0,0,1)+IF(G459=0,0,1)+IF(G466=0,0,1)+IF(G473=0,0,1)+IF(G480=0,0,1)+IF(G487=0,0,1)+IF(G494=0,0,1)+IF(G501=0,0,1)+IF(G508=0,0,1)+IF(G515=0,0,1)+IF(G522=0,0,1)+IF(G529=0,0,1)+IF(G536=0,0,1)+IF(G543=0,0,1)+IF(G550=0,0,1)+IF(G557=0,0,1)+IF(G564=0,0,1)+IF(G571=0,0,1)+IF(G578=0,0,1)+IF(G585=0,0,1)+IF(G592=0,0,1)+IF(G599=0,0,1)+IF(G606=0,0,1)+IF(G613=0,0,1)+IF(G620=0,0,1)+IF(G627=0,0,1)+IF(G634=0,0,1)+IF(G641=0,0,1)+IF(G648=0,0,1)+IF(G655=0,0,1)+IF(G662=0,0,1)+IF(G669=0,0,1)+IF(G676=0,0,1)+IF(G683=0,0,1)+IF(G690=0,0,1)+IF(G697=0,0,1)</f>
        <v>22</v>
      </c>
      <c r="Z7" s="27">
        <f t="shared" si="0"/>
        <v>1.3636363636363635</v>
      </c>
    </row>
    <row r="8" spans="1:26" ht="15.75" thickBot="1">
      <c r="W8" s="9">
        <v>7</v>
      </c>
      <c r="X8" s="32">
        <v>100</v>
      </c>
      <c r="Y8" s="33">
        <f>IF(H4=0,0,1)+IF(H11=0,0,1)+IF(H18=0,0,1)+IF(H25=0,0,1)+IF(H32=0,0,1)+IF(H39=0,0,1)+IF(H46=0,0,1)+IF(H53=0,0,1)+IF(H60=0,0,1)+IF(H67=0,0,1)+IF(H74=0,0,1)+IF(H81=0,0,1)+IF(H88=0,0,1)+IF(H95=0,0,1)+IF(H102=0,0,1)+IF(H109=0,0,1)+IF(H116=0,0,1)+IF(H123=0,0,1)+IF(H130=0,0,1)+IF(H137=0,0,1)+IF(H144=0,0,1)+IF(H151=0,0,1)+IF(H158=0,0,1)+IF(H165=0,0,1)+IF(H172=0,0,1)+IF(H179=0,0,1)+IF(H186=0,0,1)+IF(H193=0,0,1)+IF(H200=0,0,1)+IF(H207=0,0,1)+IF(H214=0,0,1)+IF(H221=0,0,1)+IF(H228=0,0,1)+IF(H235=0,0,1)+IF(H242=0,0,1)+IF(H249=0,0,1)+IF(H256=0,0,1)+IF(H263=0,0,1)+IF(H270=0,0,1)+IF(H277=0,0,1)+IF(H284=0,0,1)+IF(H291=0,0,1)+IF(H298=0,0,1)+IF(H305=0,0,1)+IF(H312=0,0,1)+IF(H319=0,0,1)+IF(H326=0,0,1)+IF(H333=0,0,1)+IF(H340=0,0,1)+IF(H347=0,0,1)+IF(H354=0,0,1)+IF(H361=0,0,1)+IF(H368=0,0,1)+IF(H375=0,0,1)+IF(H382=0,0,1)+IF(H389=0,0,1)+IF(H396=0,0,1)+IF(H403=0,0,1)+IF(H410=0,0,1)+IF(H417=0,0,1)+IF(H424=0,0,1)+IF(H431=0,0,1)+IF(H438=0,0,1)+IF(H445=0,0,1)+IF(H452=0,0,1)+IF(H459=0,0,1)+IF(H466=0,0,1)+IF(H473=0,0,1)+IF(H480=0,0,1)+IF(H487=0,0,1)+IF(H494=0,0,1)+IF(H501=0,0,1)+IF(H508=0,0,1)+IF(H515=0,0,1)+IF(H522=0,0,1)+IF(H529=0,0,1)+IF(H536=0,0,1)+IF(H543=0,0,1)+IF(H550=0,0,1)+IF(H557=0,0,1)+IF(H564=0,0,1)+IF(H571=0,0,1)+IF(H578=0,0,1)+IF(H585=0,0,1)+IF(H592=0,0,1)+IF(H599=0,0,1)+IF(H606=0,0,1)+IF(H613=0,0,1)+IF(H620=0,0,1)+IF(H627=0,0,1)+IF(H634=0,0,1)+IF(H641=0,0,1)+IF(H648=0,0,1)+IF(H655=0,0,1)+IF(H662=0,0,1)+IF(H669=0,0,1)+IF(H676=0,0,1)+IF(H683=0,0,1)+IF(H690=0,0,1)+IF(H697=0,0,1)</f>
        <v>12</v>
      </c>
      <c r="Z8" s="27">
        <f t="shared" si="0"/>
        <v>8.3333333333333339</v>
      </c>
    </row>
    <row r="9" spans="1:26" ht="15.75" thickBot="1">
      <c r="A9" s="3" t="s">
        <v>0</v>
      </c>
      <c r="B9" s="50">
        <f>'Список команд'!B6</f>
        <v>2</v>
      </c>
      <c r="C9" s="3" t="s">
        <v>5</v>
      </c>
      <c r="D9" s="90" t="str">
        <f>'Список команд'!D6:G6</f>
        <v>Энергия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2"/>
      <c r="W9" s="29">
        <v>8</v>
      </c>
      <c r="X9" s="32">
        <v>100</v>
      </c>
      <c r="Y9" s="33">
        <f>IF(I4=0,0,1)+IF(I11=0,0,1)+IF(I18=0,0,1)+IF(I25=0,0,1)+IF(I32=0,0,1)+IF(I39=0,0,1)+IF(I46=0,0,1)+IF(I53=0,0,1)+IF(I60=0,0,1)+IF(I67=0,0,1)+IF(I74=0,0,1)+IF(I81=0,0,1)+IF(I88=0,0,1)+IF(I95=0,0,1)+IF(I102=0,0,1)+IF(I109=0,0,1)+IF(I116=0,0,1)+IF(I123=0,0,1)+IF(I130=0,0,1)+IF(I137=0,0,1)+IF(I144=0,0,1)+IF(I151=0,0,1)+IF(I158=0,0,1)+IF(I165=0,0,1)+IF(I172=0,0,1)+IF(I179=0,0,1)+IF(I186=0,0,1)+IF(I193=0,0,1)+IF(I200=0,0,1)+IF(I207=0,0,1)+IF(I214=0,0,1)+IF(I221=0,0,1)+IF(I228=0,0,1)+IF(I235=0,0,1)+IF(I242=0,0,1)+IF(I249=0,0,1)+IF(I256=0,0,1)+IF(I263=0,0,1)+IF(I270=0,0,1)+IF(I277=0,0,1)+IF(I284=0,0,1)+IF(I291=0,0,1)+IF(I298=0,0,1)+IF(I305=0,0,1)+IF(I312=0,0,1)+IF(I319=0,0,1)+IF(I326=0,0,1)+IF(I333=0,0,1)+IF(I340=0,0,1)+IF(I347=0,0,1)+IF(I354=0,0,1)+IF(I361=0,0,1)+IF(I368=0,0,1)+IF(I375=0,0,1)+IF(I382=0,0,1)+IF(I389=0,0,1)+IF(I396=0,0,1)+IF(I403=0,0,1)+IF(I410=0,0,1)+IF(I417=0,0,1)+IF(I424=0,0,1)+IF(I431=0,0,1)+IF(I438=0,0,1)+IF(I445=0,0,1)+IF(I452=0,0,1)+IF(I459=0,0,1)+IF(I466=0,0,1)+IF(I473=0,0,1)+IF(I480=0,0,1)+IF(I487=0,0,1)+IF(I494=0,0,1)+IF(I501=0,0,1)+IF(I508=0,0,1)+IF(I515=0,0,1)+IF(I522=0,0,1)+IF(I529=0,0,1)+IF(I536=0,0,1)+IF(I543=0,0,1)+IF(I550=0,0,1)+IF(I557=0,0,1)+IF(I564=0,0,1)+IF(I571=0,0,1)+IF(I578=0,0,1)+IF(I585=0,0,1)+IF(I592=0,0,1)+IF(I599=0,0,1)+IF(I606=0,0,1)+IF(I613=0,0,1)+IF(I620=0,0,1)+IF(I627=0,0,1)+IF(I634=0,0,1)+IF(I641=0,0,1)+IF(I648=0,0,1)+IF(I655=0,0,1)+IF(I662=0,0,1)+IF(I669=0,0,1)+IF(I676=0,0,1)+IF(I683=0,0,1)+IF(I690=0,0,1)+IF(I697=0,0,1)</f>
        <v>30</v>
      </c>
      <c r="Z9" s="27">
        <f t="shared" si="0"/>
        <v>3.3333333333333335</v>
      </c>
    </row>
    <row r="10" spans="1:26" ht="15.75" thickBot="1">
      <c r="A10" s="5" t="s">
        <v>7</v>
      </c>
      <c r="B10" s="35">
        <v>1</v>
      </c>
      <c r="C10" s="36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  <c r="P10" s="51">
        <v>15</v>
      </c>
      <c r="Q10" s="12">
        <v>16</v>
      </c>
      <c r="R10" s="12">
        <v>17</v>
      </c>
      <c r="S10" s="12">
        <v>18</v>
      </c>
      <c r="T10" s="12">
        <v>19</v>
      </c>
      <c r="U10" s="12">
        <v>20</v>
      </c>
      <c r="W10" s="9">
        <v>9</v>
      </c>
      <c r="X10" s="32">
        <v>100</v>
      </c>
      <c r="Y10" s="33">
        <f>IF(J4=0,0,1)+IF(J11=0,0,1)+IF(J18=0,0,1)+IF(J25=0,0,1)+IF(J32=0,0,1)+IF(J39=0,0,1)+IF(J46=0,0,1)+IF(J53=0,0,1)+IF(J60=0,0,1)+IF(J67=0,0,1)+IF(J74=0,0,1)+IF(J81=0,0,1)+IF(J88=0,0,1)+IF(J95=0,0,1)+IF(J102=0,0,1)+IF(J109=0,0,1)+IF(J116=0,0,1)+IF(J123=0,0,1)+IF(J130=0,0,1)+IF(J137=0,0,1)+IF(J144=0,0,1)+IF(J151=0,0,1)+IF(J158=0,0,1)+IF(J165=0,0,1)+IF(J172=0,0,1)+IF(J179=0,0,1)+IF(J186=0,0,1)+IF(J193=0,0,1)+IF(J200=0,0,1)+IF(J207=0,0,1)+IF(J214=0,0,1)+IF(J221=0,0,1)+IF(J228=0,0,1)+IF(J235=0,0,1)+IF(J242=0,0,1)+IF(J249=0,0,1)+IF(J256=0,0,1)+IF(J263=0,0,1)+IF(J270=0,0,1)+IF(J277=0,0,1)+IF(J284=0,0,1)+IF(J291=0,0,1)+IF(J298=0,0,1)+IF(J305=0,0,1)+IF(J312=0,0,1)+IF(J319=0,0,1)+IF(J326=0,0,1)+IF(J333=0,0,1)+IF(J340=0,0,1)+IF(J347=0,0,1)+IF(J354=0,0,1)+IF(J361=0,0,1)+IF(J368=0,0,1)+IF(J375=0,0,1)+IF(J382=0,0,1)+IF(J389=0,0,1)+IF(J396=0,0,1)+IF(J403=0,0,1)+IF(J410=0,0,1)+IF(J417=0,0,1)+IF(J424=0,0,1)+IF(J431=0,0,1)+IF(J438=0,0,1)+IF(J445=0,0,1)+IF(J452=0,0,1)+IF(J459=0,0,1)+IF(J466=0,0,1)+IF(J473=0,0,1)+IF(J480=0,0,1)+IF(J487=0,0,1)+IF(J494=0,0,1)+IF(J501=0,0,1)+IF(J508=0,0,1)+IF(J515=0,0,1)+IF(J522=0,0,1)+IF(J529=0,0,1)+IF(J536=0,0,1)+IF(J543=0,0,1)+IF(J550=0,0,1)+IF(J557=0,0,1)+IF(J564=0,0,1)+IF(J571=0,0,1)+IF(J578=0,0,1)+IF(J585=0,0,1)+IF(J592=0,0,1)+IF(J599=0,0,1)+IF(J606=0,0,1)+IF(J613=0,0,1)+IF(J620=0,0,1)+IF(J627=0,0,1)+IF(J634=0,0,1)+IF(J641=0,0,1)+IF(J648=0,0,1)+IF(J655=0,0,1)+IF(J662=0,0,1)+IF(J669=0,0,1)+IF(J676=0,0,1)+IF(J683=0,0,1)+IF(J690=0,0,1)+IF(J697=0,0,1)</f>
        <v>5</v>
      </c>
      <c r="Z10" s="27">
        <f t="shared" si="0"/>
        <v>20</v>
      </c>
    </row>
    <row r="11" spans="1:26" ht="15.75" thickBot="1">
      <c r="A11" s="3" t="s">
        <v>6</v>
      </c>
      <c r="B11" s="13">
        <v>1.8518518518518517E-3</v>
      </c>
      <c r="C11" s="14"/>
      <c r="D11" s="14">
        <v>3.4375E-3</v>
      </c>
      <c r="E11" s="14">
        <v>2.0370370370370373E-3</v>
      </c>
      <c r="F11" s="14">
        <v>5.5555555555555558E-3</v>
      </c>
      <c r="G11" s="14">
        <v>2.9976851851851848E-3</v>
      </c>
      <c r="H11" s="14"/>
      <c r="I11" s="14"/>
      <c r="J11" s="14"/>
      <c r="K11" s="14"/>
      <c r="L11" s="14"/>
      <c r="M11" s="14">
        <v>1.0937500000000001E-2</v>
      </c>
      <c r="N11" s="14"/>
      <c r="O11" s="14"/>
      <c r="P11" s="48">
        <v>2.8124999999999995E-3</v>
      </c>
      <c r="Q11" s="14"/>
      <c r="R11" s="14"/>
      <c r="S11" s="14"/>
      <c r="T11" s="14"/>
      <c r="U11" s="14"/>
      <c r="W11" s="9">
        <v>10</v>
      </c>
      <c r="X11" s="32">
        <v>100</v>
      </c>
      <c r="Y11" s="33">
        <f>IF(K4=0,0,1)+IF(K11=0,0,1)+IF(K18=0,0,1)+IF(K25=0,0,1)+IF(K32=0,0,1)+IF(K39=0,0,1)+IF(K46=0,0,1)+IF(K53=0,0,1)+IF(K60=0,0,1)+IF(K67=0,0,1)+IF(K74=0,0,1)+IF(K81=0,0,1)+IF(K88=0,0,1)+IF(K95=0,0,1)+IF(K102=0,0,1)+IF(K109=0,0,1)+IF(K116=0,0,1)+IF(K123=0,0,1)+IF(K130=0,0,1)+IF(K137=0,0,1)+IF(K144=0,0,1)+IF(K151=0,0,1)+IF(K158=0,0,1)+IF(K165=0,0,1)+IF(K172=0,0,1)+IF(K179=0,0,1)+IF(K186=0,0,1)+IF(K193=0,0,1)+IF(K200=0,0,1)+IF(K207=0,0,1)+IF(K214=0,0,1)+IF(K221=0,0,1)+IF(K228=0,0,1)+IF(K235=0,0,1)+IF(K242=0,0,1)+IF(K249=0,0,1)+IF(K256=0,0,1)+IF(K263=0,0,1)+IF(K270=0,0,1)+IF(K277=0,0,1)+IF(K284=0,0,1)+IF(K291=0,0,1)+IF(K298=0,0,1)+IF(K305=0,0,1)+IF(K312=0,0,1)+IF(K319=0,0,1)+IF(K326=0,0,1)+IF(K333=0,0,1)+IF(K340=0,0,1)+IF(K347=0,0,1)+IF(K354=0,0,1)+IF(K361=0,0,1)+IF(K368=0,0,1)+IF(K375=0,0,1)+IF(K382=0,0,1)+IF(K389=0,0,1)+IF(K396=0,0,1)+IF(K403=0,0,1)+IF(K410=0,0,1)+IF(K417=0,0,1)+IF(K424=0,0,1)+IF(K431=0,0,1)+IF(K438=0,0,1)+IF(K445=0,0,1)+IF(K452=0,0,1)+IF(K459=0,0,1)+IF(K466=0,0,1)+IF(K473=0,0,1)+IF(K480=0,0,1)+IF(K487=0,0,1)+IF(K494=0,0,1)+IF(K501=0,0,1)+IF(K508=0,0,1)+IF(K515=0,0,1)+IF(K522=0,0,1)+IF(K529=0,0,1)+IF(K536=0,0,1)+IF(K543=0,0,1)+IF(K550=0,0,1)+IF(K557=0,0,1)+IF(K564=0,0,1)+IF(K571=0,0,1)+IF(K578=0,0,1)+IF(K585=0,0,1)+IF(K592=0,0,1)+IF(K599=0,0,1)+IF(K606=0,0,1)+IF(K613=0,0,1)+IF(K620=0,0,1)+IF(K627=0,0,1)+IF(K634=0,0,1)+IF(K641=0,0,1)+IF(K648=0,0,1)+IF(K655=0,0,1)+IF(K662=0,0,1)+IF(K669=0,0,1)+IF(K676=0,0,1)+IF(K683=0,0,1)+IF(K690=0,0,1)+IF(K697=0,0,1)</f>
        <v>23</v>
      </c>
      <c r="Z11" s="27">
        <f t="shared" si="0"/>
        <v>4.3478260869565215</v>
      </c>
    </row>
    <row r="12" spans="1:26" ht="15.75" thickBot="1">
      <c r="A12" s="5" t="s">
        <v>8</v>
      </c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3"/>
      <c r="R12" s="53"/>
      <c r="S12" s="53"/>
      <c r="T12" s="53"/>
      <c r="U12" s="53"/>
      <c r="W12" s="29">
        <v>11</v>
      </c>
      <c r="X12" s="32">
        <v>100</v>
      </c>
      <c r="Y12" s="33">
        <f>IF(L4=0,0,1)+IF(L11=0,0,1)+IF(L18=0,0,1)+IF(L25=0,0,1)+IF(L32=0,0,1)+IF(L39=0,0,1)+IF(L46=0,0,1)+IF(L53=0,0,1)+IF(L60=0,0,1)+IF(L67=0,0,1)+IF(L74=0,0,1)+IF(L81=0,0,1)+IF(L88=0,0,1)+IF(L95=0,0,1)+IF(L102=0,0,1)+IF(L109=0,0,1)+IF(L116=0,0,1)+IF(L123=0,0,1)+IF(L130=0,0,1)+IF(L137=0,0,1)+IF(L144=0,0,1)+IF(L151=0,0,1)+IF(L158=0,0,1)+IF(L165=0,0,1)+IF(L172=0,0,1)+IF(L179=0,0,1)+IF(L186=0,0,1)+IF(L193=0,0,1)+IF(L200=0,0,1)+IF(L207=0,0,1)+IF(L214=0,0,1)+IF(L221=0,0,1)+IF(L228=0,0,1)+IF(L235=0,0,1)+IF(L242=0,0,1)+IF(L249=0,0,1)+IF(L256=0,0,1)+IF(L263=0,0,1)+IF(L270=0,0,1)+IF(L277=0,0,1)+IF(L284=0,0,1)+IF(L291=0,0,1)+IF(L298=0,0,1)+IF(L305=0,0,1)+IF(L312=0,0,1)+IF(L319=0,0,1)+IF(L326=0,0,1)+IF(L333=0,0,1)+IF(L340=0,0,1)+IF(L347=0,0,1)+IF(L354=0,0,1)+IF(L361=0,0,1)+IF(L368=0,0,1)+IF(L375=0,0,1)+IF(L382=0,0,1)+IF(L389=0,0,1)+IF(L396=0,0,1)+IF(L403=0,0,1)+IF(L410=0,0,1)+IF(L417=0,0,1)+IF(L424=0,0,1)+IF(L431=0,0,1)+IF(L438=0,0,1)+IF(L445=0,0,1)+IF(L452=0,0,1)+IF(L459=0,0,1)+IF(L466=0,0,1)+IF(L473=0,0,1)+IF(L480=0,0,1)+IF(L487=0,0,1)+IF(L494=0,0,1)+IF(L501=0,0,1)+IF(L508=0,0,1)+IF(L515=0,0,1)+IF(L522=0,0,1)+IF(L529=0,0,1)+IF(L536=0,0,1)+IF(L543=0,0,1)+IF(L550=0,0,1)+IF(L557=0,0,1)+IF(L564=0,0,1)+IF(L571=0,0,1)+IF(L578=0,0,1)+IF(L585=0,0,1)+IF(L592=0,0,1)+IF(L599=0,0,1)+IF(L606=0,0,1)+IF(L613=0,0,1)+IF(L620=0,0,1)+IF(L627=0,0,1)+IF(L634=0,0,1)+IF(L641=0,0,1)+IF(L648=0,0,1)+IF(L655=0,0,1)+IF(L662=0,0,1)+IF(L669=0,0,1)+IF(L676=0,0,1)+IF(L683=0,0,1)+IF(L690=0,0,1)+IF(L697=0,0,1)</f>
        <v>7</v>
      </c>
      <c r="Z12" s="27">
        <f t="shared" si="0"/>
        <v>14.285714285714286</v>
      </c>
    </row>
    <row r="13" spans="1:26" ht="15.75" thickBot="1">
      <c r="A13" s="3" t="s">
        <v>18</v>
      </c>
      <c r="B13" s="37">
        <f>IF(B11=0,0,Z2)</f>
        <v>0.69767441860465118</v>
      </c>
      <c r="C13" s="26">
        <f>IF(C11=0,0,Z3)</f>
        <v>0</v>
      </c>
      <c r="D13" s="26">
        <f>IF(D11=0,0,Z4)</f>
        <v>0.76923076923076927</v>
      </c>
      <c r="E13" s="26">
        <f>IF(E11=0,0,Z5)</f>
        <v>0.76923076923076927</v>
      </c>
      <c r="F13" s="26">
        <f>IF(F11=0,0,Z6)</f>
        <v>1.6666666666666667</v>
      </c>
      <c r="G13" s="26">
        <f>IF(G11=0,0,Z7)</f>
        <v>1.3636363636363635</v>
      </c>
      <c r="H13" s="26">
        <f>IF(H11=0,0,Z8)</f>
        <v>0</v>
      </c>
      <c r="I13" s="26">
        <f>IF(I11=0,0,Z9)</f>
        <v>0</v>
      </c>
      <c r="J13" s="26">
        <f>IF(J11=0,0,Z10)</f>
        <v>0</v>
      </c>
      <c r="K13" s="26">
        <f>IF(K11=0,0,Z11)</f>
        <v>0</v>
      </c>
      <c r="L13" s="26">
        <f>IF(L11=0,0,Z12)</f>
        <v>0</v>
      </c>
      <c r="M13" s="26">
        <f>IF(M11=0,0,Z13)</f>
        <v>5.4545454545454541</v>
      </c>
      <c r="N13" s="26">
        <f>IF(N11=0,0,Z14)</f>
        <v>0</v>
      </c>
      <c r="O13" s="26">
        <f>IF(O11=0,0,Z15)</f>
        <v>0</v>
      </c>
      <c r="P13" s="26">
        <f>IF(P11=0,0,Z16)</f>
        <v>1.7647058823529411</v>
      </c>
      <c r="Q13" s="26">
        <f>IF(Q11=0,0,Z17)</f>
        <v>0</v>
      </c>
      <c r="R13" s="26">
        <f>IF(R11=0,0,Z18)</f>
        <v>0</v>
      </c>
      <c r="S13" s="26">
        <f>IF(S11=0,0,Z19)</f>
        <v>0</v>
      </c>
      <c r="T13" s="26">
        <f>IF(T11=0,0,Z20)</f>
        <v>0</v>
      </c>
      <c r="U13" s="26">
        <f>IF(U11=0,0,Z21)</f>
        <v>0</v>
      </c>
      <c r="W13" s="9">
        <v>12</v>
      </c>
      <c r="X13" s="32">
        <v>60</v>
      </c>
      <c r="Y13" s="33">
        <f>IF(M4=0,0,1)+IF(M11=0,0,1)+IF(M18=0,0,1)+IF(M25=0,0,1)+IF(M32=0,0,1)+IF(M39=0,0,1)+IF(M46=0,0,1)+IF(M53=0,0,1)+IF(M60=0,0,1)+IF(M67=0,0,1)+IF(M74=0,0,1)+IF(M81=0,0,1)+IF(M88=0,0,1)+IF(M95=0,0,1)+IF(M102=0,0,1)+IF(M109=0,0,1)+IF(M116=0,0,1)+IF(M123=0,0,1)+IF(M130=0,0,1)+IF(M137=0,0,1)+IF(M144=0,0,1)+IF(M151=0,0,1)+IF(M158=0,0,1)+IF(M165=0,0,1)+IF(M172=0,0,1)+IF(M179=0,0,1)+IF(M186=0,0,1)+IF(M193=0,0,1)+IF(M200=0,0,1)+IF(M207=0,0,1)+IF(M214=0,0,1)+IF(M221=0,0,1)+IF(M228=0,0,1)+IF(M235=0,0,1)+IF(M242=0,0,1)+IF(M249=0,0,1)+IF(M256=0,0,1)+IF(M263=0,0,1)+IF(M270=0,0,1)+IF(M277=0,0,1)+IF(M284=0,0,1)+IF(M291=0,0,1)+IF(M298=0,0,1)+IF(M305=0,0,1)+IF(M312=0,0,1)+IF(M319=0,0,1)+IF(M326=0,0,1)+IF(M333=0,0,1)+IF(M340=0,0,1)+IF(M347=0,0,1)+IF(M354=0,0,1)+IF(M361=0,0,1)+IF(M368=0,0,1)+IF(M375=0,0,1)+IF(M382=0,0,1)+IF(M389=0,0,1)+IF(M396=0,0,1)+IF(M403=0,0,1)+IF(M410=0,0,1)+IF(M417=0,0,1)+IF(M424=0,0,1)+IF(M431=0,0,1)+IF(M438=0,0,1)+IF(M445=0,0,1)+IF(M452=0,0,1)+IF(M459=0,0,1)+IF(M466=0,0,1)+IF(M473=0,0,1)+IF(M480=0,0,1)+IF(M487=0,0,1)+IF(M494=0,0,1)+IF(M501=0,0,1)+IF(M508=0,0,1)+IF(M515=0,0,1)+IF(M522=0,0,1)+IF(M529=0,0,1)+IF(M536=0,0,1)+IF(M543=0,0,1)+IF(M550=0,0,1)+IF(M557=0,0,1)+IF(M564=0,0,1)+IF(M571=0,0,1)+IF(M578=0,0,1)+IF(M585=0,0,1)+IF(M592=0,0,1)+IF(M599=0,0,1)+IF(M606=0,0,1)+IF(M613=0,0,1)+IF(M620=0,0,1)+IF(M627=0,0,1)+IF(M634=0,0,1)+IF(M641=0,0,1)+IF(M648=0,0,1)+IF(M655=0,0,1)+IF(M662=0,0,1)+IF(M669=0,0,1)+IF(M676=0,0,1)+IF(M683=0,0,1)+IF(M690=0,0,1)+IF(M697=0,0,1)</f>
        <v>11</v>
      </c>
      <c r="Z13" s="27">
        <f t="shared" si="0"/>
        <v>5.4545454545454541</v>
      </c>
    </row>
    <row r="14" spans="1:26" ht="15.75" thickBot="1">
      <c r="A14" s="55" t="s">
        <v>19</v>
      </c>
      <c r="B14" s="85">
        <f>SUM(B11:U12)</f>
        <v>2.9629629629629634E-2</v>
      </c>
      <c r="C14" s="86"/>
      <c r="D14" s="86"/>
      <c r="E14" s="86"/>
      <c r="F14" s="86"/>
      <c r="G14" s="86"/>
      <c r="H14" s="86"/>
      <c r="I14" s="85" t="s">
        <v>20</v>
      </c>
      <c r="J14" s="86"/>
      <c r="K14" s="87">
        <f>SUM(B13:U13)</f>
        <v>12.485690324267615</v>
      </c>
      <c r="L14" s="88"/>
      <c r="M14" s="88"/>
      <c r="N14" s="88"/>
      <c r="O14" s="88"/>
      <c r="P14" s="88"/>
      <c r="Q14" s="88"/>
      <c r="R14" s="88"/>
      <c r="S14" s="88"/>
      <c r="T14" s="88"/>
      <c r="U14" s="89"/>
      <c r="W14" s="41">
        <v>13</v>
      </c>
      <c r="X14" s="38">
        <v>60</v>
      </c>
      <c r="Y14" s="39">
        <f>IF(N4=0,0,1)+IF(N11=0,0,1)+IF(N18=0,0,1)+IF(N25=0,0,1)+IF(N32=0,0,1)+IF(N39=0,0,1)+IF(N46=0,0,1)+IF(N53=0,0,1)+IF(N60=0,0,1)+IF(N67=0,0,1)+IF(N74=0,0,1)+IF(N81=0,0,1)+IF(N88=0,0,1)+IF(N95=0,0,1)+IF(N102=0,0,1)+IF(N109=0,0,1)+IF(N116=0,0,1)+IF(N123=0,0,1)+IF(N130=0,0,1)+IF(N137=0,0,1)+IF(N144=0,0,1)+IF(N151=0,0,1)+IF(N158=0,0,1)+IF(N165=0,0,1)+IF(N172=0,0,1)+IF(N179=0,0,1)+IF(N186=0,0,1)+IF(N193=0,0,1)+IF(N200=0,0,1)+IF(N207=0,0,1)+IF(N214=0,0,1)+IF(N221=0,0,1)+IF(N228=0,0,1)+IF(N235=0,0,1)+IF(N242=0,0,1)+IF(N249=0,0,1)+IF(N256=0,0,1)+IF(N263=0,0,1)+IF(N270=0,0,1)+IF(N277=0,0,1)+IF(N284=0,0,1)+IF(N291=0,0,1)+IF(N298=0,0,1)+IF(N305=0,0,1)+IF(N312=0,0,1)+IF(N319=0,0,1)+IF(N326=0,0,1)+IF(N333=0,0,1)+IF(N340=0,0,1)+IF(N347=0,0,1)+IF(N354=0,0,1)+IF(N361=0,0,1)+IF(N368=0,0,1)+IF(N375=0,0,1)+IF(N382=0,0,1)+IF(N389=0,0,1)+IF(N396=0,0,1)+IF(N403=0,0,1)+IF(N410=0,0,1)+IF(N417=0,0,1)+IF(N424=0,0,1)+IF(N431=0,0,1)+IF(N438=0,0,1)+IF(N445=0,0,1)+IF(N452=0,0,1)+IF(N459=0,0,1)+IF(N466=0,0,1)+IF(N473=0,0,1)+IF(N480=0,0,1)+IF(N487=0,0,1)+IF(N494=0,0,1)+IF(N501=0,0,1)+IF(N508=0,0,1)+IF(N515=0,0,1)+IF(N522=0,0,1)+IF(N529=0,0,1)+IF(N536=0,0,1)+IF(N543=0,0,1)+IF(N550=0,0,1)+IF(N557=0,0,1)+IF(N564=0,0,1)+IF(N571=0,0,1)+IF(N578=0,0,1)+IF(N585=0,0,1)+IF(N592=0,0,1)+IF(N599=0,0,1)+IF(N606=0,0,1)+IF(N613=0,0,1)+IF(N620=0,0,1)+IF(N627=0,0,1)+IF(N634=0,0,1)+IF(N641=0,0,1)+IF(N648=0,0,1)+IF(N655=0,0,1)+IF(N662=0,0,1)+IF(N669=0,0,1)+IF(N676=0,0,1)+IF(N683=0,0,1)+IF(N690=0,0,1)+IF(N697=0,0,1)</f>
        <v>22</v>
      </c>
      <c r="Z14" s="40">
        <f t="shared" si="0"/>
        <v>2.7272727272727271</v>
      </c>
    </row>
    <row r="15" spans="1:26" ht="15.75" thickBot="1">
      <c r="W15" s="29">
        <v>14</v>
      </c>
      <c r="X15" s="33">
        <v>60</v>
      </c>
      <c r="Y15" s="33">
        <f>IF(O4=0,0,1)+IF(O11=0,0,1)+IF(O18=0,0,1)+IF(O25=0,0,1)+IF(O32=0,0,1)+IF(O39=0,0,1)+IF(O46=0,0,1)+IF(O53=0,0,1)+IF(O60=0,0,1)+IF(O67=0,0,1)+IF(O74=0,0,1)+IF(O81=0,0,1)+IF(O88=0,0,1)+IF(O95=0,0,1)+IF(O102=0,0,1)+IF(O109=0,0,1)+IF(O116=0,0,1)+IF(O123=0,0,1)+IF(O130=0,0,1)+IF(O137=0,0,1)+IF(O144=0,0,1)+IF(O151=0,0,1)+IF(O158=0,0,1)+IF(O165=0,0,1)+IF(O172=0,0,1)+IF(O179=0,0,1)+IF(O186=0,0,1)+IF(O193=0,0,1)+IF(O200=0,0,1)+IF(O207=0,0,1)+IF(O214=0,0,1)+IF(O221=0,0,1)+IF(O228=0,0,1)+IF(O235=0,0,1)+IF(O242=0,0,1)+IF(O249=0,0,1)+IF(O256=0,0,1)+IF(O263=0,0,1)+IF(O270=0,0,1)+IF(O277=0,0,1)+IF(O284=0,0,1)+IF(O291=0,0,1)+IF(O298=0,0,1)+IF(O305=0,0,1)+IF(O312=0,0,1)+IF(O319=0,0,1)+IF(O326=0,0,1)+IF(O333=0,0,1)+IF(O340=0,0,1)+IF(O347=0,0,1)+IF(O354=0,0,1)+IF(O361=0,0,1)+IF(O368=0,0,1)+IF(O375=0,0,1)+IF(O382=0,0,1)+IF(O389=0,0,1)+IF(O396=0,0,1)+IF(O403=0,0,1)+IF(O410=0,0,1)+IF(O417=0,0,1)+IF(O424=0,0,1)+IF(O431=0,0,1)+IF(O438=0,0,1)+IF(O445=0,0,1)+IF(O452=0,0,1)+IF(O459=0,0,1)+IF(O466=0,0,1)+IF(O473=0,0,1)+IF(O480=0,0,1)+IF(O487=0,0,1)+IF(O494=0,0,1)+IF(O501=0,0,1)+IF(O508=0,0,1)+IF(O515=0,0,1)+IF(O522=0,0,1)+IF(O529=0,0,1)+IF(O536=0,0,1)+IF(O543=0,0,1)+IF(O550=0,0,1)+IF(O557=0,0,1)+IF(O564=0,0,1)+IF(O571=0,0,1)+IF(O578=0,0,1)+IF(O585=0,0,1)+IF(O592=0,0,1)+IF(O599=0,0,1)+IF(O606=0,0,1)+IF(O613=0,0,1)+IF(O620=0,0,1)+IF(O627=0,0,1)+IF(O634=0,0,1)+IF(O641=0,0,1)+IF(O648=0,0,1)+IF(O655=0,0,1)+IF(O662=0,0,1)+IF(O669=0,0,1)+IF(O676=0,0,1)+IF(O683=0,0,1)+IF(O690=0,0,1)+IF(O697=0,0,1)</f>
        <v>5</v>
      </c>
      <c r="Z15" s="27">
        <f t="shared" si="0"/>
        <v>12</v>
      </c>
    </row>
    <row r="16" spans="1:26" ht="15.75" thickBot="1">
      <c r="A16" s="3" t="s">
        <v>0</v>
      </c>
      <c r="B16" s="50">
        <f>'Список команд'!B10</f>
        <v>3</v>
      </c>
      <c r="C16" s="3" t="s">
        <v>5</v>
      </c>
      <c r="D16" s="90" t="str">
        <f>'Список команд'!D10:G10</f>
        <v>цр псо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2"/>
      <c r="W16" s="49">
        <v>15</v>
      </c>
      <c r="X16" s="33">
        <v>60</v>
      </c>
      <c r="Y16" s="33">
        <f>IF(P4=0,0,1)+IF(P11=0,0,1)+IF(P18=0,0,1)+IF(P25=0,0,1)+IF(P32=0,0,1)+IF(P39=0,0,1)+IF(P46=0,0,1)+IF(P53=0,0,1)+IF(P60=0,0,1)+IF(P67=0,0,1)+IF(P74=0,0,1)+IF(P81=0,0,1)+IF(P88=0,0,1)+IF(P95=0,0,1)+IF(P102=0,0,1)+IF(P109=0,0,1)+IF(P116=0,0,1)+IF(P123=0,0,1)+IF(P130=0,0,1)+IF(P137=0,0,1)+IF(P144=0,0,1)+IF(P151=0,0,1)+IF(P158=0,0,1)+IF(P165=0,0,1)+IF(P172=0,0,1)+IF(P179=0,0,1)+IF(P186=0,0,1)+IF(P193=0,0,1)+IF(P200=0,0,1)+IF(P207=0,0,1)+IF(P214=0,0,1)+IF(P221=0,0,1)+IF(P228=0,0,1)+IF(P235=0,0,1)+IF(P242=0,0,1)+IF(P249=0,0,1)+IF(P256=0,0,1)+IF(P263=0,0,1)+IF(P270=0,0,1)+IF(P277=0,0,1)+IF(P284=0,0,1)+IF(P291=0,0,1)+IF(P298=0,0,1)+IF(P305=0,0,1)+IF(P312=0,0,1)+IF(P319=0,0,1)+IF(P326=0,0,1)+IF(P333=0,0,1)+IF(P340=0,0,1)+IF(P347=0,0,1)+IF(P354=0,0,1)+IF(P361=0,0,1)+IF(P368=0,0,1)+IF(P375=0,0,1)+IF(P382=0,0,1)+IF(P389=0,0,1)+IF(P396=0,0,1)+IF(P403=0,0,1)+IF(P410=0,0,1)+IF(P417=0,0,1)+IF(P424=0,0,1)+IF(P431=0,0,1)+IF(P438=0,0,1)+IF(P445=0,0,1)+IF(P452=0,0,1)+IF(P459=0,0,1)+IF(P466=0,0,1)+IF(P473=0,0,1)+IF(P480=0,0,1)+IF(P487=0,0,1)+IF(P494=0,0,1)+IF(P501=0,0,1)+IF(P508=0,0,1)+IF(P515=0,0,1)+IF(P522=0,0,1)+IF(P529=0,0,1)+IF(P536=0,0,1)+IF(P543=0,0,1)+IF(P550=0,0,1)+IF(P557=0,0,1)+IF(P564=0,0,1)+IF(P571=0,0,1)+IF(P578=0,0,1)+IF(P585=0,0,1)+IF(P592=0,0,1)+IF(P599=0,0,1)+IF(P606=0,0,1)+IF(P613=0,0,1)+IF(P620=0,0,1)+IF(P627=0,0,1)+IF(P634=0,0,1)+IF(P641=0,0,1)+IF(P648=0,0,1)+IF(P655=0,0,1)+IF(P662=0,0,1)+IF(P669=0,0,1)+IF(P676=0,0,1)+IF(P683=0,0,1)+IF(P690=0,0,1)+IF(P697=0,0,1)</f>
        <v>34</v>
      </c>
      <c r="Z16" s="27">
        <f t="shared" si="0"/>
        <v>1.7647058823529411</v>
      </c>
    </row>
    <row r="17" spans="1:26" ht="15.75" thickBot="1">
      <c r="A17" s="5" t="s">
        <v>7</v>
      </c>
      <c r="B17" s="35">
        <v>1</v>
      </c>
      <c r="C17" s="36">
        <v>2</v>
      </c>
      <c r="D17" s="12">
        <v>3</v>
      </c>
      <c r="E17" s="12">
        <v>4</v>
      </c>
      <c r="F17" s="12">
        <v>5</v>
      </c>
      <c r="G17" s="12">
        <v>6</v>
      </c>
      <c r="H17" s="12">
        <v>7</v>
      </c>
      <c r="I17" s="12">
        <v>8</v>
      </c>
      <c r="J17" s="12">
        <v>9</v>
      </c>
      <c r="K17" s="12">
        <v>10</v>
      </c>
      <c r="L17" s="12">
        <v>11</v>
      </c>
      <c r="M17" s="12">
        <v>12</v>
      </c>
      <c r="N17" s="12">
        <v>13</v>
      </c>
      <c r="O17" s="12">
        <v>14</v>
      </c>
      <c r="P17" s="51">
        <v>15</v>
      </c>
      <c r="Q17" s="12">
        <v>16</v>
      </c>
      <c r="R17" s="12">
        <v>17</v>
      </c>
      <c r="S17" s="12">
        <v>18</v>
      </c>
      <c r="T17" s="12">
        <v>19</v>
      </c>
      <c r="U17" s="12">
        <v>20</v>
      </c>
      <c r="W17" s="29">
        <v>16</v>
      </c>
      <c r="X17" s="49">
        <v>100</v>
      </c>
      <c r="Y17" s="49">
        <f>IF(Q4=0,0,1)+IF(Q11=0,0,1)+IF(Q18=0,0,1)+IF(Q25=0,0,1)+IF(Q32=0,0,1)+IF(Q39=0,0,1)+IF(Q46=0,0,1)+IF(Q53=0,0,1)+IF(Q60=0,0,1)+IF(Q67=0,0,1)+IF(Q74=0,0,1)+IF(Q81=0,0,1)+IF(Q88=0,0,1)+IF(Q95=0,0,1)+IF(Q102=0,0,1)+IF(Q109=0,0,1)+IF(Q116=0,0,1)+IF(Q123=0,0,1)+IF(Q130=0,0,1)+IF(Q137=0,0,1)+IF(Q144=0,0,1)+IF(Q151=0,0,1)+IF(Q158=0,0,1)+IF(Q165=0,0,1)+IF(Q172=0,0,1)+IF(Q179=0,0,1)+IF(Q186=0,0,1)+IF(Q193=0,0,1)+IF(Q200=0,0,1)+IF(Q207=0,0,1)+IF(Q214=0,0,1)+IF(Q221=0,0,1)+IF(Q228=0,0,1)+IF(Q235=0,0,1)+IF(Q242=0,0,1)+IF(Q249=0,0,1)+IF(Q256=0,0,1)+IF(Q263=0,0,1)+IF(Q270=0,0,1)+IF(Q277=0,0,1)+IF(Q284=0,0,1)+IF(Q291=0,0,1)+IF(Q298=0,0,1)+IF(Q305=0,0,1)+IF(Q312=0,0,1)+IF(Q319=0,0,1)+IF(Q326=0,0,1)+IF(Q333=0,0,1)+IF(Q340=0,0,1)+IF(Q347=0,0,1)+IF(Q354=0,0,1)+IF(Q361=0,0,1)+IF(Q368=0,0,1)+IF(Q375=0,0,1)+IF(Q382=0,0,1)+IF(Q389=0,0,1)+IF(Q396=0,0,1)+IF(Q403=0,0,1)+IF(Q410=0,0,1)+IF(Q417=0,0,1)+IF(Q424=0,0,1)+IF(Q431=0,0,1)+IF(Q438=0,0,1)+IF(Q445=0,0,1)+IF(Q452=0,0,1)+IF(Q459=0,0,1)+IF(Q466=0,0,1)+IF(Q473=0,0,1)+IF(Q480=0,0,1)+IF(Q487=0,0,1)+IF(Q494=0,0,1)+IF(Q501=0,0,1)+IF(Q508=0,0,1)+IF(Q515=0,0,1)+IF(Q522=0,0,1)+IF(Q529=0,0,1)+IF(Q536=0,0,1)+IF(Q543=0,0,1)+IF(Q550=0,0,1)+IF(Q557=0,0,1)+IF(Q564=0,0,1)+IF(Q571=0,0,1)+IF(Q578=0,0,1)+IF(Q585=0,0,1)+IF(Q592=0,0,1)+IF(Q599=0,0,1)+IF(Q606=0,0,1)+IF(Q613=0,0,1)+IF(Q620=0,0,1)+IF(Q627=0,0,1)+IF(Q634=0,0,1)+IF(Q641=0,0,1)+IF(Q648=0,0,1)+IF(Q655=0,0,1)+IF(Q662=0,0,1)+IF(Q669=0,0,1)+IF(Q676=0,0,1)+IF(Q683=0,0,1)+IF(Q690=0,0,1)+IF(Q697=0,0,1)</f>
        <v>0</v>
      </c>
      <c r="Z17" s="27">
        <f t="shared" si="0"/>
        <v>0</v>
      </c>
    </row>
    <row r="18" spans="1:26" ht="15.75" thickBot="1">
      <c r="A18" s="3" t="s">
        <v>6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48"/>
      <c r="Q18" s="14"/>
      <c r="R18" s="14"/>
      <c r="S18" s="14"/>
      <c r="T18" s="14"/>
      <c r="U18" s="14"/>
      <c r="W18" s="29">
        <v>17</v>
      </c>
      <c r="X18" s="49">
        <v>100</v>
      </c>
      <c r="Y18" s="49">
        <f>IF(R4=0,0,1)+IF(R11=0,0,1)+IF(R18=0,0,1)+IF(R25=0,0,1)+IF(R32=0,0,1)+IF(R39=0,0,1)+IF(R46=0,0,1)+IF(R53=0,0,1)+IF(R60=0,0,1)+IF(R67=0,0,1)+IF(R74=0,0,1)+IF(R81=0,0,1)+IF(R88=0,0,1)+IF(R95=0,0,1)+IF(R102=0,0,1)+IF(R109=0,0,1)+IF(R116=0,0,1)+IF(R123=0,0,1)+IF(R130=0,0,1)+IF(R137=0,0,1)+IF(R144=0,0,1)+IF(R151=0,0,1)+IF(R158=0,0,1)+IF(R165=0,0,1)+IF(R172=0,0,1)+IF(R179=0,0,1)+IF(R186=0,0,1)+IF(R193=0,0,1)+IF(R200=0,0,1)+IF(R207=0,0,1)+IF(R214=0,0,1)+IF(R221=0,0,1)+IF(R228=0,0,1)+IF(R235=0,0,1)+IF(R242=0,0,1)+IF(R249=0,0,1)+IF(R256=0,0,1)+IF(R263=0,0,1)+IF(R270=0,0,1)+IF(R277=0,0,1)+IF(R284=0,0,1)+IF(R291=0,0,1)+IF(R298=0,0,1)+IF(R305=0,0,1)+IF(R312=0,0,1)+IF(R319=0,0,1)+IF(R326=0,0,1)+IF(R333=0,0,1)+IF(R340=0,0,1)+IF(R347=0,0,1)+IF(R354=0,0,1)+IF(R361=0,0,1)+IF(R368=0,0,1)+IF(R375=0,0,1)+IF(R382=0,0,1)+IF(R389=0,0,1)+IF(R396=0,0,1)+IF(R403=0,0,1)+IF(R410=0,0,1)+IF(R417=0,0,1)+IF(R424=0,0,1)+IF(R431=0,0,1)+IF(R438=0,0,1)+IF(R445=0,0,1)+IF(R452=0,0,1)+IF(R459=0,0,1)+IF(R466=0,0,1)+IF(R473=0,0,1)+IF(R480=0,0,1)+IF(R487=0,0,1)+IF(R494=0,0,1)+IF(R501=0,0,1)+IF(R508=0,0,1)+IF(R515=0,0,1)+IF(R522=0,0,1)+IF(R529=0,0,1)+IF(R536=0,0,1)+IF(R543=0,0,1)+IF(R550=0,0,1)+IF(R557=0,0,1)+IF(R564=0,0,1)+IF(R571=0,0,1)+IF(R578=0,0,1)+IF(R585=0,0,1)+IF(R592=0,0,1)+IF(R599=0,0,1)+IF(R606=0,0,1)+IF(R613=0,0,1)+IF(R620=0,0,1)+IF(R627=0,0,1)+IF(R634=0,0,1)+IF(R641=0,0,1)+IF(R648=0,0,1)+IF(R655=0,0,1)+IF(R662=0,0,1)+IF(R669=0,0,1)+IF(R676=0,0,1)+IF(R683=0,0,1)+IF(R690=0,0,1)+IF(R697=0,0,1)</f>
        <v>0</v>
      </c>
      <c r="Z18" s="27">
        <f t="shared" si="0"/>
        <v>0</v>
      </c>
    </row>
    <row r="19" spans="1:26" ht="15.75" thickBot="1">
      <c r="A19" s="5" t="s">
        <v>8</v>
      </c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4"/>
      <c r="Q19" s="53"/>
      <c r="R19" s="53"/>
      <c r="S19" s="53"/>
      <c r="T19" s="53"/>
      <c r="U19" s="53"/>
      <c r="W19" s="29">
        <v>18</v>
      </c>
      <c r="X19" s="49">
        <v>100</v>
      </c>
      <c r="Y19" s="49">
        <f>IF(S4=0,0,1)+IF(S11=0,0,1)+IF(S18=0,0,1)+IF(S25=0,0,1)+IF(S32=0,0,1)+IF(S39=0,0,1)+IF(S46=0,0,1)+IF(S53=0,0,1)+IF(S60=0,0,1)+IF(S67=0,0,1)+IF(S74=0,0,1)+IF(S81=0,0,1)+IF(S88=0,0,1)+IF(S95=0,0,1)+IF(S102=0,0,1)+IF(S109=0,0,1)+IF(S116=0,0,1)+IF(S123=0,0,1)+IF(S130=0,0,1)+IF(S137=0,0,1)+IF(S144=0,0,1)+IF(S151=0,0,1)+IF(S158=0,0,1)+IF(S165=0,0,1)+IF(S172=0,0,1)+IF(S179=0,0,1)+IF(S186=0,0,1)+IF(S193=0,0,1)+IF(S200=0,0,1)+IF(S207=0,0,1)+IF(S214=0,0,1)+IF(S221=0,0,1)+IF(S228=0,0,1)+IF(S235=0,0,1)+IF(S242=0,0,1)+IF(S249=0,0,1)+IF(S256=0,0,1)+IF(S263=0,0,1)+IF(S270=0,0,1)+IF(S277=0,0,1)+IF(S284=0,0,1)+IF(S291=0,0,1)+IF(S298=0,0,1)+IF(S305=0,0,1)+IF(S312=0,0,1)+IF(S319=0,0,1)+IF(S326=0,0,1)+IF(S333=0,0,1)+IF(S340=0,0,1)+IF(S347=0,0,1)+IF(S354=0,0,1)+IF(S361=0,0,1)+IF(S368=0,0,1)+IF(S375=0,0,1)+IF(S382=0,0,1)+IF(S389=0,0,1)+IF(S396=0,0,1)+IF(S403=0,0,1)+IF(S410=0,0,1)+IF(S417=0,0,1)+IF(S424=0,0,1)+IF(S431=0,0,1)+IF(S438=0,0,1)+IF(S445=0,0,1)+IF(S452=0,0,1)+IF(S459=0,0,1)+IF(S466=0,0,1)+IF(S473=0,0,1)+IF(S480=0,0,1)+IF(S487=0,0,1)+IF(S494=0,0,1)+IF(S501=0,0,1)+IF(S508=0,0,1)+IF(S515=0,0,1)+IF(S522=0,0,1)+IF(S529=0,0,1)+IF(S536=0,0,1)+IF(S543=0,0,1)+IF(S550=0,0,1)+IF(S557=0,0,1)+IF(S564=0,0,1)+IF(S571=0,0,1)+IF(S578=0,0,1)+IF(S585=0,0,1)+IF(S592=0,0,1)+IF(S599=0,0,1)+IF(S606=0,0,1)+IF(S613=0,0,1)+IF(S620=0,0,1)+IF(S627=0,0,1)+IF(S634=0,0,1)+IF(S641=0,0,1)+IF(S648=0,0,1)+IF(S655=0,0,1)+IF(S662=0,0,1)+IF(S669=0,0,1)+IF(S676=0,0,1)+IF(S683=0,0,1)+IF(S690=0,0,1)+IF(S697=0,0,1)</f>
        <v>0</v>
      </c>
      <c r="Z19" s="27">
        <f t="shared" si="0"/>
        <v>0</v>
      </c>
    </row>
    <row r="20" spans="1:26" ht="15.75" thickBot="1">
      <c r="A20" s="3" t="s">
        <v>18</v>
      </c>
      <c r="B20" s="37">
        <f>IF(B18=0,0,Z2)</f>
        <v>0</v>
      </c>
      <c r="C20" s="26">
        <f>IF(C18=0,0,Z3)</f>
        <v>0</v>
      </c>
      <c r="D20" s="26">
        <f>IF(D18=0,0,Z4)</f>
        <v>0</v>
      </c>
      <c r="E20" s="26">
        <f>IF(E18=0,0,Z5)</f>
        <v>0</v>
      </c>
      <c r="F20" s="26">
        <f>IF(F18=0,0,Z6)</f>
        <v>0</v>
      </c>
      <c r="G20" s="26">
        <f>IF(G18=0,0,Z7)</f>
        <v>0</v>
      </c>
      <c r="H20" s="26">
        <f>IF(H18=0,0,Z8)</f>
        <v>0</v>
      </c>
      <c r="I20" s="26">
        <f>IF(I18=0,0,Z9)</f>
        <v>0</v>
      </c>
      <c r="J20" s="26">
        <f>IF(J18=0,0,Z10)</f>
        <v>0</v>
      </c>
      <c r="K20" s="26">
        <f>IF(K18=0,0,Z11)</f>
        <v>0</v>
      </c>
      <c r="L20" s="26">
        <f>IF(L18=0,0,Z12)</f>
        <v>0</v>
      </c>
      <c r="M20" s="26">
        <f>IF(M18=0,0,Z13)</f>
        <v>0</v>
      </c>
      <c r="N20" s="26">
        <f>IF(N18=0,0,Z14)</f>
        <v>0</v>
      </c>
      <c r="O20" s="26">
        <f>IF(O18=0,0,Z15)</f>
        <v>0</v>
      </c>
      <c r="P20" s="26">
        <f>IF(P18=0,0,Z16)</f>
        <v>0</v>
      </c>
      <c r="Q20" s="26">
        <f>IF(Q18=0,0,Z17)</f>
        <v>0</v>
      </c>
      <c r="R20" s="26">
        <f>IF(R18=0,0,Z18)</f>
        <v>0</v>
      </c>
      <c r="S20" s="26">
        <f>IF(S18=0,0,Z19)</f>
        <v>0</v>
      </c>
      <c r="T20" s="26">
        <f>IF(T18=0,0,Z20)</f>
        <v>0</v>
      </c>
      <c r="U20" s="26">
        <f>IF(U18=0,0,Z21)</f>
        <v>0</v>
      </c>
      <c r="W20" s="29">
        <v>19</v>
      </c>
      <c r="X20" s="49">
        <v>100</v>
      </c>
      <c r="Y20" s="49">
        <f>IF(T4=0,0,1)+IF(T11=0,0,1)+IF(T18=0,0,1)+IF(T25=0,0,1)+IF(T32=0,0,1)+IF(T39=0,0,1)+IF(T46=0,0,1)+IF(T53=0,0,1)+IF(T60=0,0,1)+IF(T67=0,0,1)+IF(T74=0,0,1)+IF(T81=0,0,1)+IF(T88=0,0,1)+IF(T95=0,0,1)+IF(T102=0,0,1)+IF(T109=0,0,1)+IF(T116=0,0,1)+IF(T123=0,0,1)+IF(T130=0,0,1)+IF(T137=0,0,1)+IF(T144=0,0,1)+IF(T151=0,0,1)+IF(T158=0,0,1)+IF(T165=0,0,1)+IF(T172=0,0,1)+IF(T179=0,0,1)+IF(T186=0,0,1)+IF(T193=0,0,1)+IF(T200=0,0,1)+IF(T207=0,0,1)+IF(T214=0,0,1)+IF(T221=0,0,1)+IF(T228=0,0,1)+IF(T235=0,0,1)+IF(T242=0,0,1)+IF(T249=0,0,1)+IF(T256=0,0,1)+IF(T263=0,0,1)+IF(T270=0,0,1)+IF(T277=0,0,1)+IF(T284=0,0,1)+IF(T291=0,0,1)+IF(T298=0,0,1)+IF(T305=0,0,1)+IF(T312=0,0,1)+IF(T319=0,0,1)+IF(T326=0,0,1)+IF(T333=0,0,1)+IF(T340=0,0,1)+IF(T347=0,0,1)+IF(T354=0,0,1)+IF(T361=0,0,1)+IF(T368=0,0,1)+IF(T375=0,0,1)+IF(T382=0,0,1)+IF(T389=0,0,1)+IF(T396=0,0,1)+IF(T403=0,0,1)+IF(T410=0,0,1)+IF(T417=0,0,1)+IF(T424=0,0,1)+IF(T431=0,0,1)+IF(T438=0,0,1)+IF(T445=0,0,1)+IF(T452=0,0,1)+IF(T459=0,0,1)+IF(T466=0,0,1)+IF(T473=0,0,1)+IF(T480=0,0,1)+IF(T487=0,0,1)+IF(T494=0,0,1)+IF(T501=0,0,1)+IF(T508=0,0,1)+IF(T515=0,0,1)+IF(T522=0,0,1)+IF(T529=0,0,1)+IF(T536=0,0,1)+IF(T543=0,0,1)+IF(T550=0,0,1)+IF(T557=0,0,1)+IF(T564=0,0,1)+IF(T571=0,0,1)+IF(T578=0,0,1)+IF(T585=0,0,1)+IF(T592=0,0,1)+IF(T599=0,0,1)+IF(T606=0,0,1)+IF(T613=0,0,1)+IF(T620=0,0,1)+IF(T627=0,0,1)+IF(T634=0,0,1)+IF(T641=0,0,1)+IF(T648=0,0,1)+IF(T655=0,0,1)+IF(T662=0,0,1)+IF(T669=0,0,1)+IF(T676=0,0,1)+IF(T683=0,0,1)+IF(T690=0,0,1)+IF(T697=0,0,1)</f>
        <v>0</v>
      </c>
      <c r="Z20" s="27">
        <f t="shared" si="0"/>
        <v>0</v>
      </c>
    </row>
    <row r="21" spans="1:26" ht="15.75" thickBot="1">
      <c r="A21" s="55" t="s">
        <v>19</v>
      </c>
      <c r="B21" s="85">
        <f>SUM(B18:U19)</f>
        <v>0</v>
      </c>
      <c r="C21" s="86"/>
      <c r="D21" s="86"/>
      <c r="E21" s="86"/>
      <c r="F21" s="86"/>
      <c r="G21" s="86"/>
      <c r="H21" s="86"/>
      <c r="I21" s="85" t="s">
        <v>20</v>
      </c>
      <c r="J21" s="86"/>
      <c r="K21" s="87">
        <f>SUM(B20:U20)</f>
        <v>0</v>
      </c>
      <c r="L21" s="88"/>
      <c r="M21" s="88"/>
      <c r="N21" s="88"/>
      <c r="O21" s="88"/>
      <c r="P21" s="88"/>
      <c r="Q21" s="88"/>
      <c r="R21" s="88"/>
      <c r="S21" s="88"/>
      <c r="T21" s="88"/>
      <c r="U21" s="89"/>
      <c r="W21" s="29">
        <v>20</v>
      </c>
      <c r="X21" s="49">
        <v>100</v>
      </c>
      <c r="Y21" s="49">
        <f>IF(U4=0,0,1)+IF(U11=0,0,1)+IF(U18=0,0,1)+IF(U25=0,0,1)+IF(U32=0,0,1)+IF(U39=0,0,1)+IF(U46=0,0,1)+IF(U53=0,0,1)+IF(U60=0,0,1)+IF(U67=0,0,1)+IF(U74=0,0,1)+IF(U81=0,0,1)+IF(U88=0,0,1)+IF(U95=0,0,1)+IF(U102=0,0,1)+IF(U109=0,0,1)+IF(U116=0,0,1)+IF(U123=0,0,1)+IF(U130=0,0,1)+IF(U137=0,0,1)+IF(U144=0,0,1)+IF(U151=0,0,1)+IF(U158=0,0,1)+IF(U165=0,0,1)+IF(U172=0,0,1)+IF(U179=0,0,1)+IF(U186=0,0,1)+IF(U193=0,0,1)+IF(U200=0,0,1)+IF(U207=0,0,1)+IF(U214=0,0,1)+IF(U221=0,0,1)+IF(U228=0,0,1)+IF(U235=0,0,1)+IF(U242=0,0,1)+IF(U249=0,0,1)+IF(U256=0,0,1)+IF(U263=0,0,1)+IF(U270=0,0,1)+IF(U277=0,0,1)+IF(U284=0,0,1)+IF(U291=0,0,1)+IF(U298=0,0,1)+IF(U305=0,0,1)+IF(U312=0,0,1)+IF(U319=0,0,1)+IF(U326=0,0,1)+IF(U333=0,0,1)+IF(U340=0,0,1)+IF(U347=0,0,1)+IF(U354=0,0,1)+IF(U361=0,0,1)+IF(U368=0,0,1)+IF(U375=0,0,1)+IF(U382=0,0,1)+IF(U389=0,0,1)+IF(U396=0,0,1)+IF(U403=0,0,1)+IF(U410=0,0,1)+IF(U417=0,0,1)+IF(U424=0,0,1)+IF(U431=0,0,1)+IF(U438=0,0,1)+IF(U445=0,0,1)+IF(U452=0,0,1)+IF(U459=0,0,1)+IF(U466=0,0,1)+IF(U473=0,0,1)+IF(U480=0,0,1)+IF(U487=0,0,1)+IF(U494=0,0,1)+IF(U501=0,0,1)+IF(U508=0,0,1)+IF(U515=0,0,1)+IF(U522=0,0,1)+IF(U529=0,0,1)+IF(U536=0,0,1)+IF(U543=0,0,1)+IF(U550=0,0,1)+IF(U557=0,0,1)+IF(U564=0,0,1)+IF(U571=0,0,1)+IF(U578=0,0,1)+IF(U585=0,0,1)+IF(U592=0,0,1)+IF(U599=0,0,1)+IF(U606=0,0,1)+IF(U613=0,0,1)+IF(U620=0,0,1)+IF(U627=0,0,1)+IF(U634=0,0,1)+IF(U641=0,0,1)+IF(U648=0,0,1)+IF(U655=0,0,1)+IF(U662=0,0,1)+IF(U669=0,0,1)+IF(U676=0,0,1)+IF(U683=0,0,1)+IF(U690=0,0,1)+IF(U697=0,0,1)</f>
        <v>0</v>
      </c>
      <c r="Z21" s="27">
        <f t="shared" si="0"/>
        <v>0</v>
      </c>
    </row>
    <row r="22" spans="1:26" ht="15.75" thickBot="1"/>
    <row r="23" spans="1:26" ht="15.75" thickBot="1">
      <c r="A23" s="3" t="s">
        <v>0</v>
      </c>
      <c r="B23" s="50">
        <f>'Список команд'!B14</f>
        <v>4</v>
      </c>
      <c r="C23" s="3" t="s">
        <v>5</v>
      </c>
      <c r="D23" s="90" t="str">
        <f>'Список команд'!D14:G14</f>
        <v>Сибирский юмор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2"/>
    </row>
    <row r="24" spans="1:26" ht="15.75" thickBot="1">
      <c r="A24" s="5" t="s">
        <v>7</v>
      </c>
      <c r="B24" s="35">
        <v>1</v>
      </c>
      <c r="C24" s="36">
        <v>2</v>
      </c>
      <c r="D24" s="12">
        <v>3</v>
      </c>
      <c r="E24" s="12">
        <v>4</v>
      </c>
      <c r="F24" s="12">
        <v>5</v>
      </c>
      <c r="G24" s="12">
        <v>6</v>
      </c>
      <c r="H24" s="12">
        <v>7</v>
      </c>
      <c r="I24" s="12">
        <v>8</v>
      </c>
      <c r="J24" s="12">
        <v>9</v>
      </c>
      <c r="K24" s="12">
        <v>10</v>
      </c>
      <c r="L24" s="12">
        <v>11</v>
      </c>
      <c r="M24" s="12">
        <v>12</v>
      </c>
      <c r="N24" s="12">
        <v>13</v>
      </c>
      <c r="O24" s="12">
        <v>14</v>
      </c>
      <c r="P24" s="51">
        <v>15</v>
      </c>
      <c r="Q24" s="12">
        <v>16</v>
      </c>
      <c r="R24" s="12">
        <v>17</v>
      </c>
      <c r="S24" s="12">
        <v>18</v>
      </c>
      <c r="T24" s="12">
        <v>19</v>
      </c>
      <c r="U24" s="12">
        <v>20</v>
      </c>
    </row>
    <row r="25" spans="1:26" ht="15.75" thickBot="1">
      <c r="A25" s="3" t="s">
        <v>6</v>
      </c>
      <c r="B25" s="13">
        <v>9.1435185185185185E-4</v>
      </c>
      <c r="C25" s="14">
        <v>2.9976851851851848E-3</v>
      </c>
      <c r="D25" s="14">
        <v>2.7430555555555559E-3</v>
      </c>
      <c r="E25" s="14">
        <v>1.7476851851851852E-3</v>
      </c>
      <c r="F25" s="14"/>
      <c r="G25" s="14">
        <v>3.0439814814814821E-3</v>
      </c>
      <c r="H25" s="14"/>
      <c r="I25" s="14">
        <v>2.615740740740741E-3</v>
      </c>
      <c r="J25" s="14"/>
      <c r="K25" s="14"/>
      <c r="L25" s="14"/>
      <c r="M25" s="14"/>
      <c r="N25" s="14">
        <v>1.9328703703703704E-3</v>
      </c>
      <c r="O25" s="14"/>
      <c r="P25" s="48">
        <v>2.5347222222222221E-3</v>
      </c>
      <c r="Q25" s="14"/>
      <c r="R25" s="14"/>
      <c r="S25" s="14"/>
      <c r="T25" s="14"/>
      <c r="U25" s="14"/>
    </row>
    <row r="26" spans="1:26" ht="15.75" thickBot="1">
      <c r="A26" s="5" t="s">
        <v>8</v>
      </c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  <c r="Q26" s="53"/>
      <c r="R26" s="53"/>
      <c r="S26" s="53"/>
      <c r="T26" s="53"/>
      <c r="U26" s="53"/>
    </row>
    <row r="27" spans="1:26" ht="15.75" thickBot="1">
      <c r="A27" s="3" t="s">
        <v>18</v>
      </c>
      <c r="B27" s="37">
        <f>IF(B25=0,0,Z2)</f>
        <v>0.69767441860465118</v>
      </c>
      <c r="C27" s="26">
        <f>IF(C25=0,0,Z3)</f>
        <v>1.0344827586206897</v>
      </c>
      <c r="D27" s="26">
        <f>IF(D25=0,0,Z4)</f>
        <v>0.76923076923076927</v>
      </c>
      <c r="E27" s="26">
        <f>IF(E25=0,0,Z5)</f>
        <v>0.76923076923076927</v>
      </c>
      <c r="F27" s="26">
        <f>IF(F25=0,0,Z6)</f>
        <v>0</v>
      </c>
      <c r="G27" s="26">
        <f>IF(G25=0,0,Z7)</f>
        <v>1.3636363636363635</v>
      </c>
      <c r="H27" s="26">
        <f>IF(H25=0,0,Z8)</f>
        <v>0</v>
      </c>
      <c r="I27" s="26">
        <f>IF(I25=0,0,Z9)</f>
        <v>3.3333333333333335</v>
      </c>
      <c r="J27" s="26">
        <f>IF(J25=0,0,Z10)</f>
        <v>0</v>
      </c>
      <c r="K27" s="26">
        <f>IF(K25=0,0,Z11)</f>
        <v>0</v>
      </c>
      <c r="L27" s="26">
        <f>IF(L25=0,0,Z12)</f>
        <v>0</v>
      </c>
      <c r="M27" s="26">
        <f>IF(M25=0,0,Z13)</f>
        <v>0</v>
      </c>
      <c r="N27" s="26">
        <f>IF(N25=0,0,Z14)</f>
        <v>2.7272727272727271</v>
      </c>
      <c r="O27" s="26">
        <f>IF(O25=0,0,Z15)</f>
        <v>0</v>
      </c>
      <c r="P27" s="26">
        <f>IF(P25=0,0,Z16)</f>
        <v>1.7647058823529411</v>
      </c>
      <c r="Q27" s="26">
        <f>IF(Q25=0,0,Z17)</f>
        <v>0</v>
      </c>
      <c r="R27" s="26">
        <f>IF(R25=0,0,Z18)</f>
        <v>0</v>
      </c>
      <c r="S27" s="26">
        <f>IF(S25=0,0,Z19)</f>
        <v>0</v>
      </c>
      <c r="T27" s="26">
        <f>IF(T25=0,0,Z20)</f>
        <v>0</v>
      </c>
      <c r="U27" s="26">
        <f>IF(U25=0,0,Z21)</f>
        <v>0</v>
      </c>
    </row>
    <row r="28" spans="1:26" ht="15.75" thickBot="1">
      <c r="A28" s="55" t="s">
        <v>19</v>
      </c>
      <c r="B28" s="85">
        <f>SUM(B25:U26)</f>
        <v>1.8530092592592595E-2</v>
      </c>
      <c r="C28" s="86"/>
      <c r="D28" s="86"/>
      <c r="E28" s="86"/>
      <c r="F28" s="86"/>
      <c r="G28" s="86"/>
      <c r="H28" s="86"/>
      <c r="I28" s="85" t="s">
        <v>20</v>
      </c>
      <c r="J28" s="86"/>
      <c r="K28" s="87">
        <f>SUM(B27:U27)</f>
        <v>12.459567022282243</v>
      </c>
      <c r="L28" s="88"/>
      <c r="M28" s="88"/>
      <c r="N28" s="88"/>
      <c r="O28" s="88"/>
      <c r="P28" s="88"/>
      <c r="Q28" s="88"/>
      <c r="R28" s="88"/>
      <c r="S28" s="88"/>
      <c r="T28" s="88"/>
      <c r="U28" s="89"/>
    </row>
    <row r="29" spans="1:26" ht="15.75" thickBot="1"/>
    <row r="30" spans="1:26" ht="15.75" thickBot="1">
      <c r="A30" s="3" t="s">
        <v>0</v>
      </c>
      <c r="B30" s="50">
        <f>'Список команд'!B18</f>
        <v>5</v>
      </c>
      <c r="C30" s="3" t="s">
        <v>5</v>
      </c>
      <c r="D30" s="90" t="str">
        <f>'Список команд'!D18:G18</f>
        <v>Korolev Climbing School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2"/>
    </row>
    <row r="31" spans="1:26" ht="15.75" thickBot="1">
      <c r="A31" s="5" t="s">
        <v>7</v>
      </c>
      <c r="B31" s="35">
        <v>1</v>
      </c>
      <c r="C31" s="36">
        <v>2</v>
      </c>
      <c r="D31" s="12">
        <v>3</v>
      </c>
      <c r="E31" s="12">
        <v>4</v>
      </c>
      <c r="F31" s="12">
        <v>5</v>
      </c>
      <c r="G31" s="12">
        <v>6</v>
      </c>
      <c r="H31" s="12">
        <v>7</v>
      </c>
      <c r="I31" s="12">
        <v>8</v>
      </c>
      <c r="J31" s="12">
        <v>9</v>
      </c>
      <c r="K31" s="12">
        <v>10</v>
      </c>
      <c r="L31" s="12">
        <v>11</v>
      </c>
      <c r="M31" s="12">
        <v>12</v>
      </c>
      <c r="N31" s="12">
        <v>13</v>
      </c>
      <c r="O31" s="12">
        <v>14</v>
      </c>
      <c r="P31" s="51">
        <v>15</v>
      </c>
      <c r="Q31" s="12">
        <v>16</v>
      </c>
      <c r="R31" s="12">
        <v>17</v>
      </c>
      <c r="S31" s="12">
        <v>18</v>
      </c>
      <c r="T31" s="12">
        <v>19</v>
      </c>
      <c r="U31" s="12">
        <v>20</v>
      </c>
    </row>
    <row r="32" spans="1:26" ht="15.75" thickBot="1">
      <c r="A32" s="3" t="s">
        <v>6</v>
      </c>
      <c r="B32" s="13">
        <v>9.6064814814814808E-4</v>
      </c>
      <c r="C32" s="14"/>
      <c r="D32" s="14"/>
      <c r="E32" s="14"/>
      <c r="F32" s="14"/>
      <c r="G32" s="14"/>
      <c r="H32" s="14">
        <v>1.1747685185185186E-2</v>
      </c>
      <c r="I32" s="14">
        <v>2.0717592592592593E-3</v>
      </c>
      <c r="J32" s="14">
        <v>1.0763888888888891E-2</v>
      </c>
      <c r="K32" s="14">
        <v>1.9675925925925928E-3</v>
      </c>
      <c r="L32" s="14"/>
      <c r="M32" s="14"/>
      <c r="N32" s="14"/>
      <c r="O32" s="14"/>
      <c r="P32" s="48"/>
      <c r="Q32" s="14"/>
      <c r="R32" s="14"/>
      <c r="S32" s="14"/>
      <c r="T32" s="14"/>
      <c r="U32" s="14"/>
    </row>
    <row r="33" spans="1:21" ht="15.75" thickBot="1">
      <c r="A33" s="5" t="s">
        <v>8</v>
      </c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  <c r="Q33" s="53"/>
      <c r="R33" s="53"/>
      <c r="S33" s="53"/>
      <c r="T33" s="53"/>
      <c r="U33" s="53"/>
    </row>
    <row r="34" spans="1:21" ht="15.75" thickBot="1">
      <c r="A34" s="3" t="s">
        <v>18</v>
      </c>
      <c r="B34" s="37">
        <f>IF(B32=0,0,Z2)</f>
        <v>0.69767441860465118</v>
      </c>
      <c r="C34" s="26">
        <f>IF(C32=0,0,Z3)</f>
        <v>0</v>
      </c>
      <c r="D34" s="26">
        <f>IF(D32=0,0,Z4)</f>
        <v>0</v>
      </c>
      <c r="E34" s="26">
        <f>IF(E32=0,0,Z5)</f>
        <v>0</v>
      </c>
      <c r="F34" s="26">
        <f>IF(F32=0,0,Z6)</f>
        <v>0</v>
      </c>
      <c r="G34" s="26">
        <f>IF(G32=0,0,Z7)</f>
        <v>0</v>
      </c>
      <c r="H34" s="26">
        <f>IF(H32=0,0,Z8)</f>
        <v>8.3333333333333339</v>
      </c>
      <c r="I34" s="26">
        <f>IF(I32=0,0,Z9)</f>
        <v>3.3333333333333335</v>
      </c>
      <c r="J34" s="26">
        <f>IF(J32=0,0,Z10)</f>
        <v>20</v>
      </c>
      <c r="K34" s="26">
        <f>IF(K32=0,0,Z11)</f>
        <v>4.3478260869565215</v>
      </c>
      <c r="L34" s="26">
        <f>IF(L32=0,0,Z12)</f>
        <v>0</v>
      </c>
      <c r="M34" s="26">
        <f>IF(M32=0,0,Z13)</f>
        <v>0</v>
      </c>
      <c r="N34" s="26">
        <f>IF(N32=0,0,Z14)</f>
        <v>0</v>
      </c>
      <c r="O34" s="26">
        <f>IF(O32=0,0,Z15)</f>
        <v>0</v>
      </c>
      <c r="P34" s="26">
        <f>IF(P32=0,0,Z16)</f>
        <v>0</v>
      </c>
      <c r="Q34" s="26">
        <f>IF(Q32=0,0,Z17)</f>
        <v>0</v>
      </c>
      <c r="R34" s="26">
        <f>IF(R32=0,0,Z18)</f>
        <v>0</v>
      </c>
      <c r="S34" s="26">
        <f>IF(S32=0,0,Z19)</f>
        <v>0</v>
      </c>
      <c r="T34" s="26">
        <f>IF(T32=0,0,Z20)</f>
        <v>0</v>
      </c>
      <c r="U34" s="26">
        <f>IF(U32=0,0,Z21)</f>
        <v>0</v>
      </c>
    </row>
    <row r="35" spans="1:21" ht="15.75" thickBot="1">
      <c r="A35" s="55" t="s">
        <v>19</v>
      </c>
      <c r="B35" s="85">
        <f>SUM(B32:U33)</f>
        <v>2.7511574074074077E-2</v>
      </c>
      <c r="C35" s="86"/>
      <c r="D35" s="86"/>
      <c r="E35" s="86"/>
      <c r="F35" s="86"/>
      <c r="G35" s="86"/>
      <c r="H35" s="86"/>
      <c r="I35" s="85" t="s">
        <v>20</v>
      </c>
      <c r="J35" s="86"/>
      <c r="K35" s="87">
        <f>SUM(B34:U34)</f>
        <v>36.712167172227844</v>
      </c>
      <c r="L35" s="88"/>
      <c r="M35" s="88"/>
      <c r="N35" s="88"/>
      <c r="O35" s="88"/>
      <c r="P35" s="88"/>
      <c r="Q35" s="88"/>
      <c r="R35" s="88"/>
      <c r="S35" s="88"/>
      <c r="T35" s="88"/>
      <c r="U35" s="89"/>
    </row>
    <row r="36" spans="1:21" ht="15.75" thickBot="1"/>
    <row r="37" spans="1:21" ht="15.75" thickBot="1">
      <c r="A37" s="3" t="s">
        <v>0</v>
      </c>
      <c r="B37" s="50">
        <f>'Список команд'!B22</f>
        <v>6</v>
      </c>
      <c r="C37" s="3" t="s">
        <v>5</v>
      </c>
      <c r="D37" s="90" t="str">
        <f>'Список команд'!D22:G22</f>
        <v>JustForFun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2"/>
    </row>
    <row r="38" spans="1:21" ht="15.75" thickBot="1">
      <c r="A38" s="5" t="s">
        <v>7</v>
      </c>
      <c r="B38" s="35">
        <v>1</v>
      </c>
      <c r="C38" s="36">
        <v>2</v>
      </c>
      <c r="D38" s="12">
        <v>3</v>
      </c>
      <c r="E38" s="12">
        <v>4</v>
      </c>
      <c r="F38" s="12">
        <v>5</v>
      </c>
      <c r="G38" s="12">
        <v>6</v>
      </c>
      <c r="H38" s="12">
        <v>7</v>
      </c>
      <c r="I38" s="12">
        <v>8</v>
      </c>
      <c r="J38" s="12">
        <v>9</v>
      </c>
      <c r="K38" s="12">
        <v>10</v>
      </c>
      <c r="L38" s="12">
        <v>11</v>
      </c>
      <c r="M38" s="12">
        <v>12</v>
      </c>
      <c r="N38" s="12">
        <v>13</v>
      </c>
      <c r="O38" s="12">
        <v>14</v>
      </c>
      <c r="P38" s="51">
        <v>15</v>
      </c>
      <c r="Q38" s="12">
        <v>16</v>
      </c>
      <c r="R38" s="12">
        <v>17</v>
      </c>
      <c r="S38" s="12">
        <v>18</v>
      </c>
      <c r="T38" s="12">
        <v>19</v>
      </c>
      <c r="U38" s="12">
        <v>20</v>
      </c>
    </row>
    <row r="39" spans="1:21" ht="15.75" thickBot="1">
      <c r="A39" s="3" t="s">
        <v>6</v>
      </c>
      <c r="B39" s="13">
        <v>1.9560185185185184E-3</v>
      </c>
      <c r="C39" s="14"/>
      <c r="D39" s="14">
        <v>2.4768518518518516E-3</v>
      </c>
      <c r="E39" s="14"/>
      <c r="F39" s="14"/>
      <c r="G39" s="14"/>
      <c r="H39" s="14">
        <v>1.2337962962962962E-2</v>
      </c>
      <c r="I39" s="14">
        <v>2.3958333333333336E-3</v>
      </c>
      <c r="J39" s="14"/>
      <c r="K39" s="14">
        <v>2.6967592592592594E-3</v>
      </c>
      <c r="L39" s="14">
        <v>2.7777777777777779E-3</v>
      </c>
      <c r="M39" s="14"/>
      <c r="N39" s="14"/>
      <c r="O39" s="14"/>
      <c r="P39" s="48"/>
      <c r="Q39" s="14"/>
      <c r="R39" s="14"/>
      <c r="S39" s="14"/>
      <c r="T39" s="14"/>
      <c r="U39" s="14"/>
    </row>
    <row r="40" spans="1:21" ht="15.75" thickBot="1">
      <c r="A40" s="5" t="s">
        <v>8</v>
      </c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  <c r="Q40" s="53"/>
      <c r="R40" s="53"/>
      <c r="S40" s="53"/>
      <c r="T40" s="53"/>
      <c r="U40" s="53"/>
    </row>
    <row r="41" spans="1:21" ht="15.75" thickBot="1">
      <c r="A41" s="3" t="s">
        <v>18</v>
      </c>
      <c r="B41" s="37">
        <f>IF(B39=0,0,Z2)</f>
        <v>0.69767441860465118</v>
      </c>
      <c r="C41" s="26">
        <f>IF(C39=0,0,Z3)</f>
        <v>0</v>
      </c>
      <c r="D41" s="26">
        <f>IF(D39=0,0,Z4)</f>
        <v>0.76923076923076927</v>
      </c>
      <c r="E41" s="26">
        <f>IF(E39=0,0,Z5)</f>
        <v>0</v>
      </c>
      <c r="F41" s="26">
        <f>IF(F39=0,0,Z6)</f>
        <v>0</v>
      </c>
      <c r="G41" s="26">
        <f>IF(G39=0,0,Z7)</f>
        <v>0</v>
      </c>
      <c r="H41" s="26">
        <f>IF(H39=0,0,Z8)</f>
        <v>8.3333333333333339</v>
      </c>
      <c r="I41" s="26">
        <f>IF(I39=0,0,Z9)</f>
        <v>3.3333333333333335</v>
      </c>
      <c r="J41" s="26">
        <f>IF(J39=0,0,Z10)</f>
        <v>0</v>
      </c>
      <c r="K41" s="26">
        <f>IF(K39=0,0,Z11)</f>
        <v>4.3478260869565215</v>
      </c>
      <c r="L41" s="26">
        <f>IF(L39=0,0,Z12)</f>
        <v>14.285714285714286</v>
      </c>
      <c r="M41" s="26">
        <f>IF(M39=0,0,Z13)</f>
        <v>0</v>
      </c>
      <c r="N41" s="26">
        <f>IF(N39=0,0,Z14)</f>
        <v>0</v>
      </c>
      <c r="O41" s="26">
        <f>IF(O39=0,0,Z15)</f>
        <v>0</v>
      </c>
      <c r="P41" s="26">
        <f>IF(P39=0,0,Z16)</f>
        <v>0</v>
      </c>
      <c r="Q41" s="26">
        <f>IF(Q39=0,0,Z17)</f>
        <v>0</v>
      </c>
      <c r="R41" s="26">
        <f>IF(R39=0,0,Z18)</f>
        <v>0</v>
      </c>
      <c r="S41" s="26">
        <f>IF(S39=0,0,Z19)</f>
        <v>0</v>
      </c>
      <c r="T41" s="26">
        <f>IF(T39=0,0,Z20)</f>
        <v>0</v>
      </c>
      <c r="U41" s="26">
        <f>IF(U39=0,0,Z21)</f>
        <v>0</v>
      </c>
    </row>
    <row r="42" spans="1:21" ht="15.75" thickBot="1">
      <c r="A42" s="55" t="s">
        <v>19</v>
      </c>
      <c r="B42" s="85">
        <f>SUM(B39:U40)</f>
        <v>2.4641203703703703E-2</v>
      </c>
      <c r="C42" s="86"/>
      <c r="D42" s="86"/>
      <c r="E42" s="86"/>
      <c r="F42" s="86"/>
      <c r="G42" s="86"/>
      <c r="H42" s="86"/>
      <c r="I42" s="85" t="s">
        <v>20</v>
      </c>
      <c r="J42" s="86"/>
      <c r="K42" s="87">
        <f>SUM(B41:U41)</f>
        <v>31.767112227172895</v>
      </c>
      <c r="L42" s="88"/>
      <c r="M42" s="88"/>
      <c r="N42" s="88"/>
      <c r="O42" s="88"/>
      <c r="P42" s="88"/>
      <c r="Q42" s="88"/>
      <c r="R42" s="88"/>
      <c r="S42" s="88"/>
      <c r="T42" s="88"/>
      <c r="U42" s="89"/>
    </row>
    <row r="43" spans="1:21" ht="15.75" thickBot="1"/>
    <row r="44" spans="1:21" ht="15.75" thickBot="1">
      <c r="A44" s="3" t="s">
        <v>0</v>
      </c>
      <c r="B44" s="50">
        <f>'Список команд'!B26</f>
        <v>7</v>
      </c>
      <c r="C44" s="3" t="s">
        <v>5</v>
      </c>
      <c r="D44" s="90" t="str">
        <f>'Список команд'!D26:G26</f>
        <v>ГК МГСУ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2"/>
    </row>
    <row r="45" spans="1:21" ht="15.75" thickBot="1">
      <c r="A45" s="5" t="s">
        <v>7</v>
      </c>
      <c r="B45" s="35">
        <v>1</v>
      </c>
      <c r="C45" s="36">
        <v>2</v>
      </c>
      <c r="D45" s="12">
        <v>3</v>
      </c>
      <c r="E45" s="12">
        <v>4</v>
      </c>
      <c r="F45" s="12">
        <v>5</v>
      </c>
      <c r="G45" s="12">
        <v>6</v>
      </c>
      <c r="H45" s="12">
        <v>7</v>
      </c>
      <c r="I45" s="12">
        <v>8</v>
      </c>
      <c r="J45" s="12">
        <v>9</v>
      </c>
      <c r="K45" s="12">
        <v>10</v>
      </c>
      <c r="L45" s="12">
        <v>11</v>
      </c>
      <c r="M45" s="12">
        <v>12</v>
      </c>
      <c r="N45" s="12">
        <v>13</v>
      </c>
      <c r="O45" s="12">
        <v>14</v>
      </c>
      <c r="P45" s="51">
        <v>15</v>
      </c>
      <c r="Q45" s="12">
        <v>16</v>
      </c>
      <c r="R45" s="12">
        <v>17</v>
      </c>
      <c r="S45" s="12">
        <v>18</v>
      </c>
      <c r="T45" s="12">
        <v>19</v>
      </c>
      <c r="U45" s="12">
        <v>20</v>
      </c>
    </row>
    <row r="46" spans="1:21" ht="15.75" thickBot="1">
      <c r="A46" s="3" t="s">
        <v>6</v>
      </c>
      <c r="B46" s="13">
        <v>7.5231481481481471E-4</v>
      </c>
      <c r="C46" s="14">
        <v>1.9097222222222222E-3</v>
      </c>
      <c r="D46" s="14">
        <v>1.423611111111111E-3</v>
      </c>
      <c r="E46" s="14">
        <v>1.6666666666666668E-3</v>
      </c>
      <c r="F46" s="14">
        <v>3.6921296296296298E-3</v>
      </c>
      <c r="G46" s="14"/>
      <c r="H46" s="14"/>
      <c r="I46" s="14">
        <v>5.7870370370370378E-4</v>
      </c>
      <c r="J46" s="14"/>
      <c r="K46" s="14">
        <v>1.4699074074074074E-3</v>
      </c>
      <c r="L46" s="14"/>
      <c r="M46" s="14"/>
      <c r="N46" s="14"/>
      <c r="O46" s="14"/>
      <c r="P46" s="48">
        <v>2.2453703703703702E-3</v>
      </c>
      <c r="Q46" s="14"/>
      <c r="R46" s="14"/>
      <c r="S46" s="14"/>
      <c r="T46" s="14"/>
      <c r="U46" s="14"/>
    </row>
    <row r="47" spans="1:21" ht="15.75" thickBot="1">
      <c r="A47" s="5" t="s">
        <v>8</v>
      </c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  <c r="Q47" s="53"/>
      <c r="R47" s="53"/>
      <c r="S47" s="53"/>
      <c r="T47" s="53"/>
      <c r="U47" s="53"/>
    </row>
    <row r="48" spans="1:21" ht="15.75" thickBot="1">
      <c r="A48" s="3" t="s">
        <v>18</v>
      </c>
      <c r="B48" s="37">
        <f>IF(B46=0,0,Z2)</f>
        <v>0.69767441860465118</v>
      </c>
      <c r="C48" s="26">
        <f>IF(C46=0,0,Z3)</f>
        <v>1.0344827586206897</v>
      </c>
      <c r="D48" s="26">
        <f>IF(D46=0,0,Z4)</f>
        <v>0.76923076923076927</v>
      </c>
      <c r="E48" s="26">
        <f>IF(E46=0,0,Z5)</f>
        <v>0.76923076923076927</v>
      </c>
      <c r="F48" s="26">
        <f>IF(F46=0,0,Z6)</f>
        <v>1.6666666666666667</v>
      </c>
      <c r="G48" s="26">
        <f>IF(G46=0,0,Z7)</f>
        <v>0</v>
      </c>
      <c r="H48" s="26">
        <f>IF(H46=0,0,Z8)</f>
        <v>0</v>
      </c>
      <c r="I48" s="26">
        <f>IF(I46=0,0,Z9)</f>
        <v>3.3333333333333335</v>
      </c>
      <c r="J48" s="26">
        <f>IF(J46=0,0,Z10)</f>
        <v>0</v>
      </c>
      <c r="K48" s="26">
        <f>IF(K46=0,0,Z11)</f>
        <v>4.3478260869565215</v>
      </c>
      <c r="L48" s="26">
        <f>IF(L46=0,0,Z12)</f>
        <v>0</v>
      </c>
      <c r="M48" s="26">
        <f>IF(M46=0,0,Z13)</f>
        <v>0</v>
      </c>
      <c r="N48" s="26">
        <f>IF(N46=0,0,Z14)</f>
        <v>0</v>
      </c>
      <c r="O48" s="26">
        <f>IF(O46=0,0,Z15)</f>
        <v>0</v>
      </c>
      <c r="P48" s="26">
        <f>IF(P46=0,0,Z16)</f>
        <v>1.7647058823529411</v>
      </c>
      <c r="Q48" s="26">
        <f>IF(Q46=0,0,Z17)</f>
        <v>0</v>
      </c>
      <c r="R48" s="26">
        <f>IF(R46=0,0,Z18)</f>
        <v>0</v>
      </c>
      <c r="S48" s="26">
        <f>IF(S46=0,0,Z19)</f>
        <v>0</v>
      </c>
      <c r="T48" s="26">
        <f>IF(T46=0,0,Z20)</f>
        <v>0</v>
      </c>
      <c r="U48" s="26">
        <f>IF(U46=0,0,Z21)</f>
        <v>0</v>
      </c>
    </row>
    <row r="49" spans="1:21" ht="15.75" thickBot="1">
      <c r="A49" s="55" t="s">
        <v>19</v>
      </c>
      <c r="B49" s="85">
        <f>SUM(B46:U47)</f>
        <v>1.3738425925925926E-2</v>
      </c>
      <c r="C49" s="86"/>
      <c r="D49" s="86"/>
      <c r="E49" s="86"/>
      <c r="F49" s="86"/>
      <c r="G49" s="86"/>
      <c r="H49" s="86"/>
      <c r="I49" s="85" t="s">
        <v>20</v>
      </c>
      <c r="J49" s="86"/>
      <c r="K49" s="87">
        <f>SUM(B48:U48)</f>
        <v>14.383150684996341</v>
      </c>
      <c r="L49" s="88"/>
      <c r="M49" s="88"/>
      <c r="N49" s="88"/>
      <c r="O49" s="88"/>
      <c r="P49" s="88"/>
      <c r="Q49" s="88"/>
      <c r="R49" s="88"/>
      <c r="S49" s="88"/>
      <c r="T49" s="88"/>
      <c r="U49" s="89"/>
    </row>
    <row r="50" spans="1:21" ht="15.75" thickBot="1"/>
    <row r="51" spans="1:21" ht="15.75" thickBot="1">
      <c r="A51" s="3" t="s">
        <v>0</v>
      </c>
      <c r="B51" s="50">
        <f>'Список команд'!B30</f>
        <v>8</v>
      </c>
      <c r="C51" s="3" t="s">
        <v>5</v>
      </c>
      <c r="D51" s="90" t="str">
        <f>'Список команд'!D30:G30</f>
        <v>M&amp;M's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2"/>
    </row>
    <row r="52" spans="1:21" ht="15.75" thickBot="1">
      <c r="A52" s="5" t="s">
        <v>7</v>
      </c>
      <c r="B52" s="35">
        <v>1</v>
      </c>
      <c r="C52" s="36">
        <v>2</v>
      </c>
      <c r="D52" s="12">
        <v>3</v>
      </c>
      <c r="E52" s="12">
        <v>4</v>
      </c>
      <c r="F52" s="12">
        <v>5</v>
      </c>
      <c r="G52" s="12">
        <v>6</v>
      </c>
      <c r="H52" s="12">
        <v>7</v>
      </c>
      <c r="I52" s="12">
        <v>8</v>
      </c>
      <c r="J52" s="12">
        <v>9</v>
      </c>
      <c r="K52" s="12">
        <v>10</v>
      </c>
      <c r="L52" s="12">
        <v>11</v>
      </c>
      <c r="M52" s="12">
        <v>12</v>
      </c>
      <c r="N52" s="12">
        <v>13</v>
      </c>
      <c r="O52" s="12">
        <v>14</v>
      </c>
      <c r="P52" s="51">
        <v>15</v>
      </c>
      <c r="Q52" s="12">
        <v>16</v>
      </c>
      <c r="R52" s="12">
        <v>17</v>
      </c>
      <c r="S52" s="12">
        <v>18</v>
      </c>
      <c r="T52" s="12">
        <v>19</v>
      </c>
      <c r="U52" s="12">
        <v>20</v>
      </c>
    </row>
    <row r="53" spans="1:21" ht="15.75" thickBot="1">
      <c r="A53" s="3" t="s">
        <v>6</v>
      </c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48"/>
      <c r="Q53" s="14"/>
      <c r="R53" s="14"/>
      <c r="S53" s="14"/>
      <c r="T53" s="14"/>
      <c r="U53" s="14"/>
    </row>
    <row r="54" spans="1:21" ht="15.75" thickBot="1">
      <c r="A54" s="5" t="s">
        <v>8</v>
      </c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  <c r="Q54" s="53"/>
      <c r="R54" s="53"/>
      <c r="S54" s="53"/>
      <c r="T54" s="53"/>
      <c r="U54" s="53"/>
    </row>
    <row r="55" spans="1:21" ht="15.75" thickBot="1">
      <c r="A55" s="3" t="s">
        <v>18</v>
      </c>
      <c r="B55" s="37">
        <f>IF(B53=0,0,Z2)</f>
        <v>0</v>
      </c>
      <c r="C55" s="26">
        <f>IF(C53=0,0,Z3)</f>
        <v>0</v>
      </c>
      <c r="D55" s="26">
        <f>IF(D53=0,0,Z4)</f>
        <v>0</v>
      </c>
      <c r="E55" s="26">
        <f>IF(E53=0,0,Z5)</f>
        <v>0</v>
      </c>
      <c r="F55" s="26">
        <f>IF(F53=0,0,Z6)</f>
        <v>0</v>
      </c>
      <c r="G55" s="26">
        <f>IF(G53=0,0,Z7)</f>
        <v>0</v>
      </c>
      <c r="H55" s="26">
        <f>IF(H53=0,0,Z8)</f>
        <v>0</v>
      </c>
      <c r="I55" s="26">
        <f>IF(I53=0,0,Z9)</f>
        <v>0</v>
      </c>
      <c r="J55" s="26">
        <f>IF(J53=0,0,Z10)</f>
        <v>0</v>
      </c>
      <c r="K55" s="26">
        <f>IF(K53=0,0,Z11)</f>
        <v>0</v>
      </c>
      <c r="L55" s="26">
        <f>IF(L53=0,0,Z12)</f>
        <v>0</v>
      </c>
      <c r="M55" s="26">
        <f>IF(M53=0,0,Z13)</f>
        <v>0</v>
      </c>
      <c r="N55" s="26">
        <f>IF(N53=0,0,Z14)</f>
        <v>0</v>
      </c>
      <c r="O55" s="26">
        <f>IF(O53=0,0,Z15)</f>
        <v>0</v>
      </c>
      <c r="P55" s="26">
        <f>IF(P53=0,0,Z16)</f>
        <v>0</v>
      </c>
      <c r="Q55" s="26">
        <f>IF(Q53=0,0,Z17)</f>
        <v>0</v>
      </c>
      <c r="R55" s="26">
        <f>IF(R53=0,0,Z18)</f>
        <v>0</v>
      </c>
      <c r="S55" s="26">
        <f>IF(S53=0,0,Z19)</f>
        <v>0</v>
      </c>
      <c r="T55" s="26">
        <f>IF(T53=0,0,Z20)</f>
        <v>0</v>
      </c>
      <c r="U55" s="26">
        <f>IF(U53=0,0,Z21)</f>
        <v>0</v>
      </c>
    </row>
    <row r="56" spans="1:21" ht="15.75" thickBot="1">
      <c r="A56" s="55" t="s">
        <v>19</v>
      </c>
      <c r="B56" s="85">
        <f>SUM(B53:U54)</f>
        <v>0</v>
      </c>
      <c r="C56" s="86"/>
      <c r="D56" s="86"/>
      <c r="E56" s="86"/>
      <c r="F56" s="86"/>
      <c r="G56" s="86"/>
      <c r="H56" s="86"/>
      <c r="I56" s="85" t="s">
        <v>20</v>
      </c>
      <c r="J56" s="86"/>
      <c r="K56" s="87">
        <f>SUM(B55:U55)</f>
        <v>0</v>
      </c>
      <c r="L56" s="88"/>
      <c r="M56" s="88"/>
      <c r="N56" s="88"/>
      <c r="O56" s="88"/>
      <c r="P56" s="88"/>
      <c r="Q56" s="88"/>
      <c r="R56" s="88"/>
      <c r="S56" s="88"/>
      <c r="T56" s="88"/>
      <c r="U56" s="89"/>
    </row>
    <row r="57" spans="1:21" ht="15.75" thickBot="1"/>
    <row r="58" spans="1:21" ht="15.75" thickBot="1">
      <c r="A58" s="3" t="s">
        <v>0</v>
      </c>
      <c r="B58" s="50">
        <f>'Список команд'!B34</f>
        <v>9</v>
      </c>
      <c r="C58" s="3" t="s">
        <v>5</v>
      </c>
      <c r="D58" s="90" t="str">
        <f>'Список команд'!D34:G34</f>
        <v>Экс-МГСУ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2"/>
    </row>
    <row r="59" spans="1:21" ht="15.75" thickBot="1">
      <c r="A59" s="5" t="s">
        <v>7</v>
      </c>
      <c r="B59" s="35">
        <v>1</v>
      </c>
      <c r="C59" s="36">
        <v>2</v>
      </c>
      <c r="D59" s="12">
        <v>3</v>
      </c>
      <c r="E59" s="12">
        <v>4</v>
      </c>
      <c r="F59" s="12">
        <v>5</v>
      </c>
      <c r="G59" s="12">
        <v>6</v>
      </c>
      <c r="H59" s="12">
        <v>7</v>
      </c>
      <c r="I59" s="12">
        <v>8</v>
      </c>
      <c r="J59" s="12">
        <v>9</v>
      </c>
      <c r="K59" s="12">
        <v>10</v>
      </c>
      <c r="L59" s="12">
        <v>11</v>
      </c>
      <c r="M59" s="12">
        <v>12</v>
      </c>
      <c r="N59" s="12">
        <v>13</v>
      </c>
      <c r="O59" s="12">
        <v>14</v>
      </c>
      <c r="P59" s="51">
        <v>15</v>
      </c>
      <c r="Q59" s="12">
        <v>16</v>
      </c>
      <c r="R59" s="12">
        <v>17</v>
      </c>
      <c r="S59" s="12">
        <v>18</v>
      </c>
      <c r="T59" s="12">
        <v>19</v>
      </c>
      <c r="U59" s="12">
        <v>20</v>
      </c>
    </row>
    <row r="60" spans="1:21" ht="15.75" thickBot="1">
      <c r="A60" s="3" t="s">
        <v>6</v>
      </c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48"/>
      <c r="Q60" s="14"/>
      <c r="R60" s="14"/>
      <c r="S60" s="14"/>
      <c r="T60" s="14"/>
      <c r="U60" s="14"/>
    </row>
    <row r="61" spans="1:21" ht="15.75" thickBot="1">
      <c r="A61" s="5" t="s">
        <v>8</v>
      </c>
      <c r="B61" s="5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4"/>
      <c r="Q61" s="53"/>
      <c r="R61" s="53"/>
      <c r="S61" s="53"/>
      <c r="T61" s="53"/>
      <c r="U61" s="53"/>
    </row>
    <row r="62" spans="1:21" ht="15.75" thickBot="1">
      <c r="A62" s="3" t="s">
        <v>18</v>
      </c>
      <c r="B62" s="37">
        <f>IF(B60=0,0,Z2)</f>
        <v>0</v>
      </c>
      <c r="C62" s="26">
        <f>IF(C60=0,0,Z3)</f>
        <v>0</v>
      </c>
      <c r="D62" s="26">
        <f>IF(D60=0,0,Z4)</f>
        <v>0</v>
      </c>
      <c r="E62" s="26">
        <f>IF(E60=0,0,Z5)</f>
        <v>0</v>
      </c>
      <c r="F62" s="26">
        <f>IF(F60=0,0,Z6)</f>
        <v>0</v>
      </c>
      <c r="G62" s="26">
        <f>IF(G60=0,0,Z7)</f>
        <v>0</v>
      </c>
      <c r="H62" s="26">
        <f>IF(H60=0,0,Z8)</f>
        <v>0</v>
      </c>
      <c r="I62" s="26">
        <f>IF(I60=0,0,Z9)</f>
        <v>0</v>
      </c>
      <c r="J62" s="26">
        <f>IF(J60=0,0,Z10)</f>
        <v>0</v>
      </c>
      <c r="K62" s="26">
        <f>IF(K60=0,0,Z11)</f>
        <v>0</v>
      </c>
      <c r="L62" s="26">
        <f>IF(L60=0,0,Z12)</f>
        <v>0</v>
      </c>
      <c r="M62" s="26">
        <f>IF(M60=0,0,Z13)</f>
        <v>0</v>
      </c>
      <c r="N62" s="26">
        <f>IF(N60=0,0,Z14)</f>
        <v>0</v>
      </c>
      <c r="O62" s="26">
        <f>IF(O60=0,0,Z15)</f>
        <v>0</v>
      </c>
      <c r="P62" s="26">
        <f>IF(P60=0,0,Z16)</f>
        <v>0</v>
      </c>
      <c r="Q62" s="26">
        <f>IF(Q60=0,0,Z17)</f>
        <v>0</v>
      </c>
      <c r="R62" s="26">
        <f>IF(R60=0,0,Z18)</f>
        <v>0</v>
      </c>
      <c r="S62" s="26">
        <f>IF(S60=0,0,Z19)</f>
        <v>0</v>
      </c>
      <c r="T62" s="26">
        <f>IF(T60=0,0,Z20)</f>
        <v>0</v>
      </c>
      <c r="U62" s="26">
        <f>IF(U60=0,0,Z21)</f>
        <v>0</v>
      </c>
    </row>
    <row r="63" spans="1:21" ht="15.75" thickBot="1">
      <c r="A63" s="55" t="s">
        <v>19</v>
      </c>
      <c r="B63" s="85">
        <f>SUM(B60:U61)</f>
        <v>0</v>
      </c>
      <c r="C63" s="86"/>
      <c r="D63" s="86"/>
      <c r="E63" s="86"/>
      <c r="F63" s="86"/>
      <c r="G63" s="86"/>
      <c r="H63" s="86"/>
      <c r="I63" s="85" t="s">
        <v>20</v>
      </c>
      <c r="J63" s="86"/>
      <c r="K63" s="87">
        <f>SUM(B62:U62)</f>
        <v>0</v>
      </c>
      <c r="L63" s="88"/>
      <c r="M63" s="88"/>
      <c r="N63" s="88"/>
      <c r="O63" s="88"/>
      <c r="P63" s="88"/>
      <c r="Q63" s="88"/>
      <c r="R63" s="88"/>
      <c r="S63" s="88"/>
      <c r="T63" s="88"/>
      <c r="U63" s="89"/>
    </row>
    <row r="64" spans="1:21" ht="15.75" thickBot="1"/>
    <row r="65" spans="1:21" ht="15.75" thickBot="1">
      <c r="A65" s="3" t="s">
        <v>0</v>
      </c>
      <c r="B65" s="50">
        <f>'Список команд'!B38</f>
        <v>10</v>
      </c>
      <c r="C65" s="3" t="s">
        <v>5</v>
      </c>
      <c r="D65" s="90" t="str">
        <f>'Список команд'!D38:G38</f>
        <v>ГК МГСУ</v>
      </c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2"/>
    </row>
    <row r="66" spans="1:21" ht="15.75" thickBot="1">
      <c r="A66" s="5" t="s">
        <v>7</v>
      </c>
      <c r="B66" s="35">
        <v>1</v>
      </c>
      <c r="C66" s="36">
        <v>2</v>
      </c>
      <c r="D66" s="12">
        <v>3</v>
      </c>
      <c r="E66" s="12">
        <v>4</v>
      </c>
      <c r="F66" s="12">
        <v>5</v>
      </c>
      <c r="G66" s="12">
        <v>6</v>
      </c>
      <c r="H66" s="12">
        <v>7</v>
      </c>
      <c r="I66" s="12">
        <v>8</v>
      </c>
      <c r="J66" s="12">
        <v>9</v>
      </c>
      <c r="K66" s="12">
        <v>10</v>
      </c>
      <c r="L66" s="12">
        <v>11</v>
      </c>
      <c r="M66" s="12">
        <v>12</v>
      </c>
      <c r="N66" s="12">
        <v>13</v>
      </c>
      <c r="O66" s="12">
        <v>14</v>
      </c>
      <c r="P66" s="51">
        <v>15</v>
      </c>
      <c r="Q66" s="12">
        <v>16</v>
      </c>
      <c r="R66" s="12">
        <v>17</v>
      </c>
      <c r="S66" s="12">
        <v>18</v>
      </c>
      <c r="T66" s="12">
        <v>19</v>
      </c>
      <c r="U66" s="12">
        <v>20</v>
      </c>
    </row>
    <row r="67" spans="1:21" ht="15.75" thickBot="1">
      <c r="A67" s="3" t="s">
        <v>6</v>
      </c>
      <c r="B67" s="13">
        <v>9.9537037037037042E-4</v>
      </c>
      <c r="C67" s="14"/>
      <c r="D67" s="14">
        <v>2.2569444444444447E-3</v>
      </c>
      <c r="E67" s="14">
        <v>6.2500000000000001E-4</v>
      </c>
      <c r="F67" s="14"/>
      <c r="G67" s="14"/>
      <c r="H67" s="14"/>
      <c r="I67" s="14">
        <v>1.9444444444444442E-3</v>
      </c>
      <c r="J67" s="14"/>
      <c r="K67" s="14">
        <v>1.3888888888888889E-3</v>
      </c>
      <c r="L67" s="14"/>
      <c r="M67" s="14"/>
      <c r="N67" s="14"/>
      <c r="O67" s="14"/>
      <c r="P67" s="48">
        <v>2.3032407407407407E-3</v>
      </c>
      <c r="Q67" s="14"/>
      <c r="R67" s="14"/>
      <c r="S67" s="14"/>
      <c r="T67" s="14"/>
      <c r="U67" s="14"/>
    </row>
    <row r="68" spans="1:21" ht="15.75" thickBot="1">
      <c r="A68" s="5" t="s">
        <v>8</v>
      </c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4"/>
      <c r="Q68" s="53"/>
      <c r="R68" s="53"/>
      <c r="S68" s="53"/>
      <c r="T68" s="53"/>
      <c r="U68" s="53"/>
    </row>
    <row r="69" spans="1:21" ht="15.75" thickBot="1">
      <c r="A69" s="3" t="s">
        <v>18</v>
      </c>
      <c r="B69" s="37">
        <f>IF(B67=0,0,Z2)</f>
        <v>0.69767441860465118</v>
      </c>
      <c r="C69" s="26">
        <f>IF(C67=0,0,Z3)</f>
        <v>0</v>
      </c>
      <c r="D69" s="26">
        <f>IF(D67=0,0,Z4)</f>
        <v>0.76923076923076927</v>
      </c>
      <c r="E69" s="26">
        <f>IF(E67=0,0,Z5)</f>
        <v>0.76923076923076927</v>
      </c>
      <c r="F69" s="26">
        <f>IF(F67=0,0,Z6)</f>
        <v>0</v>
      </c>
      <c r="G69" s="26">
        <f>IF(G67=0,0,Z7)</f>
        <v>0</v>
      </c>
      <c r="H69" s="26">
        <f>IF(H67=0,0,Z8)</f>
        <v>0</v>
      </c>
      <c r="I69" s="26">
        <f>IF(I67=0,0,Z9)</f>
        <v>3.3333333333333335</v>
      </c>
      <c r="J69" s="26">
        <f>IF(J67=0,0,Z10)</f>
        <v>0</v>
      </c>
      <c r="K69" s="26">
        <f>IF(K67=0,0,Z11)</f>
        <v>4.3478260869565215</v>
      </c>
      <c r="L69" s="26">
        <f>IF(L67=0,0,Z12)</f>
        <v>0</v>
      </c>
      <c r="M69" s="26">
        <f>IF(M67=0,0,Z13)</f>
        <v>0</v>
      </c>
      <c r="N69" s="26">
        <f>IF(N67=0,0,Z14)</f>
        <v>0</v>
      </c>
      <c r="O69" s="26">
        <f>IF(O67=0,0,Z15)</f>
        <v>0</v>
      </c>
      <c r="P69" s="26">
        <f>IF(P67=0,0,Z16)</f>
        <v>1.7647058823529411</v>
      </c>
      <c r="Q69" s="26">
        <f>IF(Q67=0,0,Z17)</f>
        <v>0</v>
      </c>
      <c r="R69" s="26">
        <f>IF(R67=0,0,Z18)</f>
        <v>0</v>
      </c>
      <c r="S69" s="26">
        <f>IF(S67=0,0,Z19)</f>
        <v>0</v>
      </c>
      <c r="T69" s="26">
        <f>IF(T67=0,0,Z20)</f>
        <v>0</v>
      </c>
      <c r="U69" s="26">
        <f>IF(U67=0,0,Z21)</f>
        <v>0</v>
      </c>
    </row>
    <row r="70" spans="1:21" ht="15.75" thickBot="1">
      <c r="A70" s="55" t="s">
        <v>19</v>
      </c>
      <c r="B70" s="85">
        <f>SUM(B67:U68)</f>
        <v>9.5138888888888894E-3</v>
      </c>
      <c r="C70" s="86"/>
      <c r="D70" s="86"/>
      <c r="E70" s="86"/>
      <c r="F70" s="86"/>
      <c r="G70" s="86"/>
      <c r="H70" s="86"/>
      <c r="I70" s="85" t="s">
        <v>20</v>
      </c>
      <c r="J70" s="86"/>
      <c r="K70" s="87">
        <f>SUM(B69:U69)</f>
        <v>11.682001259708986</v>
      </c>
      <c r="L70" s="88"/>
      <c r="M70" s="88"/>
      <c r="N70" s="88"/>
      <c r="O70" s="88"/>
      <c r="P70" s="88"/>
      <c r="Q70" s="88"/>
      <c r="R70" s="88"/>
      <c r="S70" s="88"/>
      <c r="T70" s="88"/>
      <c r="U70" s="89"/>
    </row>
    <row r="71" spans="1:21" ht="15.75" thickBot="1"/>
    <row r="72" spans="1:21" ht="15.75" thickBot="1">
      <c r="A72" s="3" t="s">
        <v>0</v>
      </c>
      <c r="B72" s="56">
        <f>'Список команд'!B42</f>
        <v>11</v>
      </c>
      <c r="C72" s="3" t="s">
        <v>5</v>
      </c>
      <c r="D72" s="90" t="str">
        <f>'Список команд'!D42:G42</f>
        <v>Королев</v>
      </c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2"/>
    </row>
    <row r="73" spans="1:21" ht="15.75" thickBot="1">
      <c r="A73" s="5" t="s">
        <v>7</v>
      </c>
      <c r="B73" s="35">
        <v>1</v>
      </c>
      <c r="C73" s="36">
        <v>2</v>
      </c>
      <c r="D73" s="12">
        <v>3</v>
      </c>
      <c r="E73" s="12">
        <v>4</v>
      </c>
      <c r="F73" s="12">
        <v>5</v>
      </c>
      <c r="G73" s="12">
        <v>6</v>
      </c>
      <c r="H73" s="12">
        <v>7</v>
      </c>
      <c r="I73" s="12">
        <v>8</v>
      </c>
      <c r="J73" s="12">
        <v>9</v>
      </c>
      <c r="K73" s="12">
        <v>10</v>
      </c>
      <c r="L73" s="12">
        <v>11</v>
      </c>
      <c r="M73" s="12">
        <v>12</v>
      </c>
      <c r="N73" s="12">
        <v>13</v>
      </c>
      <c r="O73" s="12">
        <v>14</v>
      </c>
      <c r="P73" s="51">
        <v>15</v>
      </c>
      <c r="Q73" s="12">
        <v>16</v>
      </c>
      <c r="R73" s="12">
        <v>17</v>
      </c>
      <c r="S73" s="12">
        <v>18</v>
      </c>
      <c r="T73" s="12">
        <v>19</v>
      </c>
      <c r="U73" s="12">
        <v>20</v>
      </c>
    </row>
    <row r="74" spans="1:21" ht="15.75" thickBot="1">
      <c r="A74" s="3" t="s">
        <v>6</v>
      </c>
      <c r="B74" s="13"/>
      <c r="C74" s="14"/>
      <c r="D74" s="14"/>
      <c r="E74" s="14"/>
      <c r="F74" s="14"/>
      <c r="G74" s="14"/>
      <c r="H74" s="14">
        <v>1.119212962962963E-2</v>
      </c>
      <c r="I74" s="14">
        <v>7.175925925925927E-4</v>
      </c>
      <c r="J74" s="14">
        <v>9.2939814814814812E-3</v>
      </c>
      <c r="K74" s="14">
        <v>1.5740740740740741E-3</v>
      </c>
      <c r="L74" s="14">
        <v>4.3518518518518515E-3</v>
      </c>
      <c r="M74" s="14"/>
      <c r="N74" s="14"/>
      <c r="O74" s="14">
        <v>8.1365740740740738E-3</v>
      </c>
      <c r="P74" s="48"/>
      <c r="Q74" s="14"/>
      <c r="R74" s="14"/>
      <c r="S74" s="14"/>
      <c r="T74" s="14"/>
      <c r="U74" s="14"/>
    </row>
    <row r="75" spans="1:21" ht="15.75" thickBot="1">
      <c r="A75" s="5" t="s">
        <v>8</v>
      </c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  <c r="Q75" s="53"/>
      <c r="R75" s="53"/>
      <c r="S75" s="53"/>
      <c r="T75" s="53"/>
      <c r="U75" s="53"/>
    </row>
    <row r="76" spans="1:21" ht="15.75" thickBot="1">
      <c r="A76" s="3" t="s">
        <v>18</v>
      </c>
      <c r="B76" s="37">
        <f>IF(B74=0,0,Z2)</f>
        <v>0</v>
      </c>
      <c r="C76" s="26">
        <f>IF(C74=0,0,Z3)</f>
        <v>0</v>
      </c>
      <c r="D76" s="26">
        <f>IF(D74=0,0,Z4)</f>
        <v>0</v>
      </c>
      <c r="E76" s="26">
        <f>IF(E74=0,0,Z5)</f>
        <v>0</v>
      </c>
      <c r="F76" s="26">
        <f>IF(F74=0,0,Z6)</f>
        <v>0</v>
      </c>
      <c r="G76" s="26">
        <f>IF(G74=0,0,Z7)</f>
        <v>0</v>
      </c>
      <c r="H76" s="26">
        <f>IF(H74=0,0,Z8)</f>
        <v>8.3333333333333339</v>
      </c>
      <c r="I76" s="26">
        <f>IF(I74=0,0,Z9)</f>
        <v>3.3333333333333335</v>
      </c>
      <c r="J76" s="26">
        <f>IF(J74=0,0,Z10)</f>
        <v>20</v>
      </c>
      <c r="K76" s="26">
        <f>IF(K74=0,0,Z11)</f>
        <v>4.3478260869565215</v>
      </c>
      <c r="L76" s="26">
        <f>IF(L74=0,0,Z12)</f>
        <v>14.285714285714286</v>
      </c>
      <c r="M76" s="26">
        <f>IF(M74=0,0,Z13)</f>
        <v>0</v>
      </c>
      <c r="N76" s="26">
        <f>IF(N74=0,0,Z14)</f>
        <v>0</v>
      </c>
      <c r="O76" s="26">
        <f>IF(O74=0,0,Z15)</f>
        <v>12</v>
      </c>
      <c r="P76" s="26">
        <f>IF(P74=0,0,Z16)</f>
        <v>0</v>
      </c>
      <c r="Q76" s="26">
        <f>IF(Q74=0,0,Z17)</f>
        <v>0</v>
      </c>
      <c r="R76" s="26">
        <f>IF(R74=0,0,Z18)</f>
        <v>0</v>
      </c>
      <c r="S76" s="26">
        <f>IF(S74=0,0,Z19)</f>
        <v>0</v>
      </c>
      <c r="T76" s="26">
        <f>IF(T74=0,0,Z20)</f>
        <v>0</v>
      </c>
      <c r="U76" s="26">
        <f>IF(U74=0,0,Z21)</f>
        <v>0</v>
      </c>
    </row>
    <row r="77" spans="1:21" ht="15.75" thickBot="1">
      <c r="A77" s="55" t="s">
        <v>19</v>
      </c>
      <c r="B77" s="85">
        <f>SUM(B74:U75)</f>
        <v>3.5266203703703702E-2</v>
      </c>
      <c r="C77" s="86"/>
      <c r="D77" s="86"/>
      <c r="E77" s="86"/>
      <c r="F77" s="86"/>
      <c r="G77" s="86"/>
      <c r="H77" s="86"/>
      <c r="I77" s="85" t="s">
        <v>20</v>
      </c>
      <c r="J77" s="86"/>
      <c r="K77" s="87">
        <f>SUM(B76:U76)</f>
        <v>62.300207039337472</v>
      </c>
      <c r="L77" s="88"/>
      <c r="M77" s="88"/>
      <c r="N77" s="88"/>
      <c r="O77" s="88"/>
      <c r="P77" s="88"/>
      <c r="Q77" s="88"/>
      <c r="R77" s="88"/>
      <c r="S77" s="88"/>
      <c r="T77" s="88"/>
      <c r="U77" s="89"/>
    </row>
    <row r="78" spans="1:21" ht="15.75" thickBot="1"/>
    <row r="79" spans="1:21" ht="15.75" thickBot="1">
      <c r="A79" s="3" t="s">
        <v>0</v>
      </c>
      <c r="B79" s="56">
        <f>'Список команд'!B46</f>
        <v>12</v>
      </c>
      <c r="C79" s="3" t="s">
        <v>5</v>
      </c>
      <c r="D79" s="90" t="str">
        <f>'Список команд'!D46:G46</f>
        <v>Хухтилампи</v>
      </c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2"/>
    </row>
    <row r="80" spans="1:21" ht="15.75" thickBot="1">
      <c r="A80" s="5" t="s">
        <v>7</v>
      </c>
      <c r="B80" s="35">
        <v>1</v>
      </c>
      <c r="C80" s="36">
        <v>2</v>
      </c>
      <c r="D80" s="12">
        <v>3</v>
      </c>
      <c r="E80" s="12">
        <v>4</v>
      </c>
      <c r="F80" s="12">
        <v>5</v>
      </c>
      <c r="G80" s="12">
        <v>6</v>
      </c>
      <c r="H80" s="12">
        <v>7</v>
      </c>
      <c r="I80" s="12">
        <v>8</v>
      </c>
      <c r="J80" s="12">
        <v>9</v>
      </c>
      <c r="K80" s="12">
        <v>10</v>
      </c>
      <c r="L80" s="12">
        <v>11</v>
      </c>
      <c r="M80" s="12">
        <v>12</v>
      </c>
      <c r="N80" s="12">
        <v>13</v>
      </c>
      <c r="O80" s="12">
        <v>14</v>
      </c>
      <c r="P80" s="51">
        <v>15</v>
      </c>
      <c r="Q80" s="12">
        <v>16</v>
      </c>
      <c r="R80" s="12">
        <v>17</v>
      </c>
      <c r="S80" s="12">
        <v>18</v>
      </c>
      <c r="T80" s="12">
        <v>19</v>
      </c>
      <c r="U80" s="12">
        <v>20</v>
      </c>
    </row>
    <row r="81" spans="1:21" ht="15.75" thickBot="1">
      <c r="A81" s="3" t="s">
        <v>6</v>
      </c>
      <c r="B81" s="13">
        <v>2.1527777777777778E-3</v>
      </c>
      <c r="C81" s="14"/>
      <c r="D81" s="14">
        <v>3.1249999999999997E-3</v>
      </c>
      <c r="E81" s="14">
        <v>1.8171296296296297E-3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48">
        <v>3.1597222222222222E-3</v>
      </c>
      <c r="Q81" s="14"/>
      <c r="R81" s="14"/>
      <c r="S81" s="14"/>
      <c r="T81" s="14"/>
      <c r="U81" s="14"/>
    </row>
    <row r="82" spans="1:21" ht="15.75" thickBot="1">
      <c r="A82" s="5" t="s">
        <v>8</v>
      </c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4"/>
      <c r="Q82" s="53"/>
      <c r="R82" s="53"/>
      <c r="S82" s="53"/>
      <c r="T82" s="53"/>
      <c r="U82" s="53"/>
    </row>
    <row r="83" spans="1:21" ht="15.75" thickBot="1">
      <c r="A83" s="3" t="s">
        <v>18</v>
      </c>
      <c r="B83" s="37">
        <f>IF(B81=0,0,Z2)</f>
        <v>0.69767441860465118</v>
      </c>
      <c r="C83" s="26">
        <f>IF(C81=0,0,Z3)</f>
        <v>0</v>
      </c>
      <c r="D83" s="26">
        <f>IF(D81=0,0,Z4)</f>
        <v>0.76923076923076927</v>
      </c>
      <c r="E83" s="26">
        <f>IF(E81=0,0,Z5)</f>
        <v>0.76923076923076927</v>
      </c>
      <c r="F83" s="26">
        <f>IF(F81=0,0,Z6)</f>
        <v>0</v>
      </c>
      <c r="G83" s="26">
        <f>IF(G81=0,0,Z7)</f>
        <v>0</v>
      </c>
      <c r="H83" s="26">
        <f>IF(H81=0,0,Z8)</f>
        <v>0</v>
      </c>
      <c r="I83" s="26">
        <f>IF(I81=0,0,Z9)</f>
        <v>0</v>
      </c>
      <c r="J83" s="26">
        <f>IF(J81=0,0,Z10)</f>
        <v>0</v>
      </c>
      <c r="K83" s="26">
        <f>IF(K81=0,0,Z11)</f>
        <v>0</v>
      </c>
      <c r="L83" s="26">
        <f>IF(L81=0,0,Z12)</f>
        <v>0</v>
      </c>
      <c r="M83" s="26">
        <f>IF(M81=0,0,Z13)</f>
        <v>0</v>
      </c>
      <c r="N83" s="26">
        <f>IF(N81=0,0,Z14)</f>
        <v>0</v>
      </c>
      <c r="O83" s="26">
        <f>IF(O81=0,0,Z15)</f>
        <v>0</v>
      </c>
      <c r="P83" s="26">
        <f>IF(P81=0,0,Z16)</f>
        <v>1.7647058823529411</v>
      </c>
      <c r="Q83" s="26">
        <f>IF(Q81=0,0,Z17)</f>
        <v>0</v>
      </c>
      <c r="R83" s="26">
        <f>IF(R81=0,0,Z18)</f>
        <v>0</v>
      </c>
      <c r="S83" s="26">
        <f>IF(S81=0,0,Z19)</f>
        <v>0</v>
      </c>
      <c r="T83" s="26">
        <f>IF(T81=0,0,Z20)</f>
        <v>0</v>
      </c>
      <c r="U83" s="26">
        <f>IF(U81=0,0,Z21)</f>
        <v>0</v>
      </c>
    </row>
    <row r="84" spans="1:21" ht="15.75" thickBot="1">
      <c r="A84" s="55" t="s">
        <v>19</v>
      </c>
      <c r="B84" s="85">
        <f>SUM(B81:U82)</f>
        <v>1.0254629629629629E-2</v>
      </c>
      <c r="C84" s="86"/>
      <c r="D84" s="86"/>
      <c r="E84" s="86"/>
      <c r="F84" s="86"/>
      <c r="G84" s="86"/>
      <c r="H84" s="86"/>
      <c r="I84" s="85" t="s">
        <v>20</v>
      </c>
      <c r="J84" s="86"/>
      <c r="K84" s="87">
        <f>SUM(B83:U83)</f>
        <v>4.000841839419131</v>
      </c>
      <c r="L84" s="88"/>
      <c r="M84" s="88"/>
      <c r="N84" s="88"/>
      <c r="O84" s="88"/>
      <c r="P84" s="88"/>
      <c r="Q84" s="88"/>
      <c r="R84" s="88"/>
      <c r="S84" s="88"/>
      <c r="T84" s="88"/>
      <c r="U84" s="89"/>
    </row>
    <row r="85" spans="1:21" ht="15.75" thickBot="1"/>
    <row r="86" spans="1:21" ht="15.75" thickBot="1">
      <c r="A86" s="3" t="s">
        <v>0</v>
      </c>
      <c r="B86" s="56">
        <f>'Список команд'!B50</f>
        <v>13</v>
      </c>
      <c r="C86" s="3" t="s">
        <v>5</v>
      </c>
      <c r="D86" s="90" t="str">
        <f>'Список команд'!D50:G50</f>
        <v>Странник</v>
      </c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2"/>
    </row>
    <row r="87" spans="1:21" ht="15.75" thickBot="1">
      <c r="A87" s="5" t="s">
        <v>7</v>
      </c>
      <c r="B87" s="35">
        <v>1</v>
      </c>
      <c r="C87" s="36">
        <v>2</v>
      </c>
      <c r="D87" s="12">
        <v>3</v>
      </c>
      <c r="E87" s="12">
        <v>4</v>
      </c>
      <c r="F87" s="12">
        <v>5</v>
      </c>
      <c r="G87" s="12">
        <v>6</v>
      </c>
      <c r="H87" s="12">
        <v>7</v>
      </c>
      <c r="I87" s="12">
        <v>8</v>
      </c>
      <c r="J87" s="12">
        <v>9</v>
      </c>
      <c r="K87" s="12">
        <v>10</v>
      </c>
      <c r="L87" s="12">
        <v>11</v>
      </c>
      <c r="M87" s="12">
        <v>12</v>
      </c>
      <c r="N87" s="12">
        <v>13</v>
      </c>
      <c r="O87" s="12">
        <v>14</v>
      </c>
      <c r="P87" s="51">
        <v>15</v>
      </c>
      <c r="Q87" s="12">
        <v>16</v>
      </c>
      <c r="R87" s="12">
        <v>17</v>
      </c>
      <c r="S87" s="12">
        <v>18</v>
      </c>
      <c r="T87" s="12">
        <v>19</v>
      </c>
      <c r="U87" s="12">
        <v>20</v>
      </c>
    </row>
    <row r="88" spans="1:21" ht="15.75" thickBot="1">
      <c r="A88" s="3" t="s">
        <v>6</v>
      </c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48"/>
      <c r="Q88" s="14"/>
      <c r="R88" s="14"/>
      <c r="S88" s="14"/>
      <c r="T88" s="14"/>
      <c r="U88" s="14"/>
    </row>
    <row r="89" spans="1:21" ht="15.75" thickBot="1">
      <c r="A89" s="5" t="s">
        <v>8</v>
      </c>
      <c r="B89" s="52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4"/>
      <c r="Q89" s="53"/>
      <c r="R89" s="53"/>
      <c r="S89" s="53"/>
      <c r="T89" s="53"/>
      <c r="U89" s="53"/>
    </row>
    <row r="90" spans="1:21" ht="15.75" thickBot="1">
      <c r="A90" s="3" t="s">
        <v>18</v>
      </c>
      <c r="B90" s="37">
        <f>IF(B88=0,0,Z2)</f>
        <v>0</v>
      </c>
      <c r="C90" s="26">
        <f>IF(C88=0,0,Z3)</f>
        <v>0</v>
      </c>
      <c r="D90" s="26">
        <f>IF(D88=0,0,Z4)</f>
        <v>0</v>
      </c>
      <c r="E90" s="26">
        <f>IF(E88=0,0,Z5)</f>
        <v>0</v>
      </c>
      <c r="F90" s="26">
        <f>IF(F88=0,0,Z6)</f>
        <v>0</v>
      </c>
      <c r="G90" s="26">
        <f>IF(G88=0,0,Z7)</f>
        <v>0</v>
      </c>
      <c r="H90" s="26">
        <f>IF(H88=0,0,Z8)</f>
        <v>0</v>
      </c>
      <c r="I90" s="26">
        <f>IF(I88=0,0,Z9)</f>
        <v>0</v>
      </c>
      <c r="J90" s="26">
        <f>IF(J88=0,0,Z10)</f>
        <v>0</v>
      </c>
      <c r="K90" s="26">
        <f>IF(K88=0,0,Z11)</f>
        <v>0</v>
      </c>
      <c r="L90" s="26">
        <f>IF(L88=0,0,Z12)</f>
        <v>0</v>
      </c>
      <c r="M90" s="26">
        <f>IF(M88=0,0,Z13)</f>
        <v>0</v>
      </c>
      <c r="N90" s="26">
        <f>IF(N88=0,0,Z14)</f>
        <v>0</v>
      </c>
      <c r="O90" s="26">
        <f>IF(O88=0,0,Z15)</f>
        <v>0</v>
      </c>
      <c r="P90" s="26">
        <f>IF(P88=0,0,Z16)</f>
        <v>0</v>
      </c>
      <c r="Q90" s="26">
        <f>IF(Q88=0,0,Z17)</f>
        <v>0</v>
      </c>
      <c r="R90" s="26">
        <f>IF(R88=0,0,Z18)</f>
        <v>0</v>
      </c>
      <c r="S90" s="26">
        <f>IF(S88=0,0,Z19)</f>
        <v>0</v>
      </c>
      <c r="T90" s="26">
        <f>IF(T88=0,0,Z20)</f>
        <v>0</v>
      </c>
      <c r="U90" s="26">
        <f>IF(U88=0,0,Z21)</f>
        <v>0</v>
      </c>
    </row>
    <row r="91" spans="1:21" ht="15.75" thickBot="1">
      <c r="A91" s="55" t="s">
        <v>19</v>
      </c>
      <c r="B91" s="85">
        <f>SUM(B88:U89)</f>
        <v>0</v>
      </c>
      <c r="C91" s="86"/>
      <c r="D91" s="86"/>
      <c r="E91" s="86"/>
      <c r="F91" s="86"/>
      <c r="G91" s="86"/>
      <c r="H91" s="86"/>
      <c r="I91" s="85" t="s">
        <v>20</v>
      </c>
      <c r="J91" s="86"/>
      <c r="K91" s="87">
        <f>SUM(B90:U90)</f>
        <v>0</v>
      </c>
      <c r="L91" s="88"/>
      <c r="M91" s="88"/>
      <c r="N91" s="88"/>
      <c r="O91" s="88"/>
      <c r="P91" s="88"/>
      <c r="Q91" s="88"/>
      <c r="R91" s="88"/>
      <c r="S91" s="88"/>
      <c r="T91" s="88"/>
      <c r="U91" s="89"/>
    </row>
    <row r="92" spans="1:21" ht="15.75" thickBot="1"/>
    <row r="93" spans="1:21" ht="15.75" thickBot="1">
      <c r="A93" s="3" t="s">
        <v>0</v>
      </c>
      <c r="B93" s="56">
        <f>'Список команд'!B54</f>
        <v>14</v>
      </c>
      <c r="C93" s="3" t="s">
        <v>5</v>
      </c>
      <c r="D93" s="90" t="str">
        <f>'Список команд'!D54:G54</f>
        <v>АК МАИ</v>
      </c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2"/>
    </row>
    <row r="94" spans="1:21" ht="15.75" thickBot="1">
      <c r="A94" s="5" t="s">
        <v>7</v>
      </c>
      <c r="B94" s="35">
        <v>1</v>
      </c>
      <c r="C94" s="36">
        <v>2</v>
      </c>
      <c r="D94" s="12">
        <v>3</v>
      </c>
      <c r="E94" s="12">
        <v>4</v>
      </c>
      <c r="F94" s="12">
        <v>5</v>
      </c>
      <c r="G94" s="12">
        <v>6</v>
      </c>
      <c r="H94" s="12">
        <v>7</v>
      </c>
      <c r="I94" s="12">
        <v>8</v>
      </c>
      <c r="J94" s="12">
        <v>9</v>
      </c>
      <c r="K94" s="12">
        <v>10</v>
      </c>
      <c r="L94" s="12">
        <v>11</v>
      </c>
      <c r="M94" s="12">
        <v>12</v>
      </c>
      <c r="N94" s="12">
        <v>13</v>
      </c>
      <c r="O94" s="12">
        <v>14</v>
      </c>
      <c r="P94" s="51">
        <v>15</v>
      </c>
      <c r="Q94" s="12">
        <v>16</v>
      </c>
      <c r="R94" s="12">
        <v>17</v>
      </c>
      <c r="S94" s="12">
        <v>18</v>
      </c>
      <c r="T94" s="12">
        <v>19</v>
      </c>
      <c r="U94" s="12">
        <v>20</v>
      </c>
    </row>
    <row r="95" spans="1:21" ht="15.75" thickBot="1">
      <c r="A95" s="3" t="s">
        <v>6</v>
      </c>
      <c r="B95" s="13">
        <v>1.3425925925925925E-3</v>
      </c>
      <c r="C95" s="14"/>
      <c r="D95" s="14">
        <v>2.685185185185185E-3</v>
      </c>
      <c r="E95" s="14">
        <v>1.1342592592592591E-3</v>
      </c>
      <c r="F95" s="14"/>
      <c r="G95" s="14"/>
      <c r="H95" s="14">
        <v>1.1747685185185186E-2</v>
      </c>
      <c r="I95" s="14">
        <v>1.8865740740740742E-3</v>
      </c>
      <c r="J95" s="14"/>
      <c r="K95" s="14">
        <v>2.0717592592592593E-3</v>
      </c>
      <c r="L95" s="14"/>
      <c r="M95" s="14"/>
      <c r="N95" s="14">
        <v>2.3148148148148151E-3</v>
      </c>
      <c r="O95" s="14"/>
      <c r="P95" s="48">
        <v>2.4652777777777776E-3</v>
      </c>
      <c r="Q95" s="14"/>
      <c r="R95" s="14"/>
      <c r="S95" s="14"/>
      <c r="T95" s="14"/>
      <c r="U95" s="14"/>
    </row>
    <row r="96" spans="1:21" ht="15.75" thickBot="1">
      <c r="A96" s="5" t="s">
        <v>8</v>
      </c>
      <c r="B96" s="52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4"/>
      <c r="Q96" s="53"/>
      <c r="R96" s="53"/>
      <c r="S96" s="53"/>
      <c r="T96" s="53"/>
      <c r="U96" s="53"/>
    </row>
    <row r="97" spans="1:21" ht="15.75" thickBot="1">
      <c r="A97" s="3" t="s">
        <v>18</v>
      </c>
      <c r="B97" s="37">
        <f>IF(B95=0,0,Z2)</f>
        <v>0.69767441860465118</v>
      </c>
      <c r="C97" s="26">
        <f>IF(C95=0,0,Z3)</f>
        <v>0</v>
      </c>
      <c r="D97" s="26">
        <f>IF(D95=0,0,Z4)</f>
        <v>0.76923076923076927</v>
      </c>
      <c r="E97" s="26">
        <f>IF(E95=0,0,Z5)</f>
        <v>0.76923076923076927</v>
      </c>
      <c r="F97" s="26">
        <f>IF(F95=0,0,Z6)</f>
        <v>0</v>
      </c>
      <c r="G97" s="26">
        <f>IF(G95=0,0,Z7)</f>
        <v>0</v>
      </c>
      <c r="H97" s="26">
        <f>IF(H95=0,0,Z8)</f>
        <v>8.3333333333333339</v>
      </c>
      <c r="I97" s="26">
        <f>IF(I95=0,0,Z9)</f>
        <v>3.3333333333333335</v>
      </c>
      <c r="J97" s="26">
        <f>IF(J95=0,0,Z10)</f>
        <v>0</v>
      </c>
      <c r="K97" s="26">
        <f>IF(K95=0,0,Z11)</f>
        <v>4.3478260869565215</v>
      </c>
      <c r="L97" s="26">
        <f>IF(L95=0,0,Z12)</f>
        <v>0</v>
      </c>
      <c r="M97" s="26">
        <f>IF(M95=0,0,Z13)</f>
        <v>0</v>
      </c>
      <c r="N97" s="26">
        <f>IF(N95=0,0,Z14)</f>
        <v>2.7272727272727271</v>
      </c>
      <c r="O97" s="26">
        <f>IF(O95=0,0,Z15)</f>
        <v>0</v>
      </c>
      <c r="P97" s="26">
        <f>IF(P95=0,0,Z16)</f>
        <v>1.7647058823529411</v>
      </c>
      <c r="Q97" s="26">
        <f>IF(Q95=0,0,Z17)</f>
        <v>0</v>
      </c>
      <c r="R97" s="26">
        <f>IF(R95=0,0,Z18)</f>
        <v>0</v>
      </c>
      <c r="S97" s="26">
        <f>IF(S95=0,0,Z19)</f>
        <v>0</v>
      </c>
      <c r="T97" s="26">
        <f>IF(T95=0,0,Z20)</f>
        <v>0</v>
      </c>
      <c r="U97" s="26">
        <f>IF(U95=0,0,Z21)</f>
        <v>0</v>
      </c>
    </row>
    <row r="98" spans="1:21" ht="15.75" thickBot="1">
      <c r="A98" s="55" t="s">
        <v>19</v>
      </c>
      <c r="B98" s="85">
        <f>SUM(B95:U96)</f>
        <v>2.5648148148148149E-2</v>
      </c>
      <c r="C98" s="86"/>
      <c r="D98" s="86"/>
      <c r="E98" s="86"/>
      <c r="F98" s="86"/>
      <c r="G98" s="86"/>
      <c r="H98" s="86"/>
      <c r="I98" s="85" t="s">
        <v>20</v>
      </c>
      <c r="J98" s="86"/>
      <c r="K98" s="87">
        <f>SUM(B97:U97)</f>
        <v>22.742607320315049</v>
      </c>
      <c r="L98" s="88"/>
      <c r="M98" s="88"/>
      <c r="N98" s="88"/>
      <c r="O98" s="88"/>
      <c r="P98" s="88"/>
      <c r="Q98" s="88"/>
      <c r="R98" s="88"/>
      <c r="S98" s="88"/>
      <c r="T98" s="88"/>
      <c r="U98" s="89"/>
    </row>
    <row r="99" spans="1:21" ht="15.75" thickBot="1"/>
    <row r="100" spans="1:21" ht="15.75" thickBot="1">
      <c r="A100" s="3" t="s">
        <v>0</v>
      </c>
      <c r="B100" s="56">
        <f>'Список команд'!B58</f>
        <v>15</v>
      </c>
      <c r="C100" s="3" t="s">
        <v>5</v>
      </c>
      <c r="D100" s="90" t="str">
        <f>'Список команд'!D58:G58</f>
        <v>вега</v>
      </c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2"/>
    </row>
    <row r="101" spans="1:21" ht="15.75" thickBot="1">
      <c r="A101" s="5" t="s">
        <v>7</v>
      </c>
      <c r="B101" s="35">
        <v>1</v>
      </c>
      <c r="C101" s="36">
        <v>2</v>
      </c>
      <c r="D101" s="12">
        <v>3</v>
      </c>
      <c r="E101" s="12">
        <v>4</v>
      </c>
      <c r="F101" s="12">
        <v>5</v>
      </c>
      <c r="G101" s="12">
        <v>6</v>
      </c>
      <c r="H101" s="12">
        <v>7</v>
      </c>
      <c r="I101" s="12">
        <v>8</v>
      </c>
      <c r="J101" s="12">
        <v>9</v>
      </c>
      <c r="K101" s="12">
        <v>10</v>
      </c>
      <c r="L101" s="12">
        <v>11</v>
      </c>
      <c r="M101" s="12">
        <v>12</v>
      </c>
      <c r="N101" s="12">
        <v>13</v>
      </c>
      <c r="O101" s="12">
        <v>14</v>
      </c>
      <c r="P101" s="51">
        <v>15</v>
      </c>
      <c r="Q101" s="12">
        <v>16</v>
      </c>
      <c r="R101" s="12">
        <v>17</v>
      </c>
      <c r="S101" s="12">
        <v>18</v>
      </c>
      <c r="T101" s="12">
        <v>19</v>
      </c>
      <c r="U101" s="12">
        <v>20</v>
      </c>
    </row>
    <row r="102" spans="1:21" ht="15.75" thickBot="1">
      <c r="A102" s="3" t="s">
        <v>6</v>
      </c>
      <c r="B102" s="13">
        <v>2.1296296296296298E-3</v>
      </c>
      <c r="C102" s="14">
        <v>2.5347222222222221E-3</v>
      </c>
      <c r="D102" s="14">
        <v>2.1527777777777778E-3</v>
      </c>
      <c r="E102" s="14">
        <v>9.2592592592592585E-4</v>
      </c>
      <c r="F102" s="14">
        <v>4.7685185185185183E-3</v>
      </c>
      <c r="G102" s="14">
        <v>3.4375E-3</v>
      </c>
      <c r="H102" s="14"/>
      <c r="I102" s="14">
        <v>1.5509259259259261E-3</v>
      </c>
      <c r="J102" s="14"/>
      <c r="K102" s="14"/>
      <c r="L102" s="14"/>
      <c r="M102" s="14"/>
      <c r="N102" s="14">
        <v>1.6666666666666668E-3</v>
      </c>
      <c r="O102" s="14"/>
      <c r="P102" s="48">
        <v>4.0046296296296297E-3</v>
      </c>
      <c r="Q102" s="14"/>
      <c r="R102" s="14"/>
      <c r="S102" s="14"/>
      <c r="T102" s="14"/>
      <c r="U102" s="14"/>
    </row>
    <row r="103" spans="1:21" ht="15.75" thickBot="1">
      <c r="A103" s="5" t="s">
        <v>8</v>
      </c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4"/>
      <c r="Q103" s="53"/>
      <c r="R103" s="53"/>
      <c r="S103" s="53"/>
      <c r="T103" s="53"/>
      <c r="U103" s="53"/>
    </row>
    <row r="104" spans="1:21" ht="15.75" thickBot="1">
      <c r="A104" s="3" t="s">
        <v>18</v>
      </c>
      <c r="B104" s="37">
        <f>IF(B102=0,0,Z2)</f>
        <v>0.69767441860465118</v>
      </c>
      <c r="C104" s="26">
        <f>IF(C102=0,0,Z3)</f>
        <v>1.0344827586206897</v>
      </c>
      <c r="D104" s="26">
        <f>IF(D102=0,0,Z4)</f>
        <v>0.76923076923076927</v>
      </c>
      <c r="E104" s="26">
        <f>IF(E102=0,0,Z5)</f>
        <v>0.76923076923076927</v>
      </c>
      <c r="F104" s="26">
        <f>IF(F102=0,0,Z6)</f>
        <v>1.6666666666666667</v>
      </c>
      <c r="G104" s="26">
        <f>IF(G102=0,0,Z7)</f>
        <v>1.3636363636363635</v>
      </c>
      <c r="H104" s="26">
        <f>IF(H102=0,0,Z8)</f>
        <v>0</v>
      </c>
      <c r="I104" s="26">
        <f>IF(I102=0,0,Z9)</f>
        <v>3.3333333333333335</v>
      </c>
      <c r="J104" s="26">
        <f>IF(J102=0,0,Z10)</f>
        <v>0</v>
      </c>
      <c r="K104" s="26">
        <f>IF(K102=0,0,Z11)</f>
        <v>0</v>
      </c>
      <c r="L104" s="26">
        <f>IF(L102=0,0,Z12)</f>
        <v>0</v>
      </c>
      <c r="M104" s="26">
        <f>IF(M102=0,0,Z13)</f>
        <v>0</v>
      </c>
      <c r="N104" s="26">
        <f>IF(N102=0,0,Z14)</f>
        <v>2.7272727272727271</v>
      </c>
      <c r="O104" s="26">
        <f>IF(O102=0,0,Z15)</f>
        <v>0</v>
      </c>
      <c r="P104" s="26">
        <f>IF(P102=0,0,Z16)</f>
        <v>1.7647058823529411</v>
      </c>
      <c r="Q104" s="26">
        <f>IF(Q102=0,0,Z17)</f>
        <v>0</v>
      </c>
      <c r="R104" s="26">
        <f>IF(R102=0,0,Z18)</f>
        <v>0</v>
      </c>
      <c r="S104" s="26">
        <f>IF(S102=0,0,Z19)</f>
        <v>0</v>
      </c>
      <c r="T104" s="26">
        <f>IF(T102=0,0,Z20)</f>
        <v>0</v>
      </c>
      <c r="U104" s="26">
        <f>IF(U102=0,0,Z21)</f>
        <v>0</v>
      </c>
    </row>
    <row r="105" spans="1:21" ht="15.75" thickBot="1">
      <c r="A105" s="55" t="s">
        <v>19</v>
      </c>
      <c r="B105" s="85">
        <f>SUM(B102:U103)</f>
        <v>2.3171296296296297E-2</v>
      </c>
      <c r="C105" s="86"/>
      <c r="D105" s="86"/>
      <c r="E105" s="86"/>
      <c r="F105" s="86"/>
      <c r="G105" s="86"/>
      <c r="H105" s="86"/>
      <c r="I105" s="85" t="s">
        <v>20</v>
      </c>
      <c r="J105" s="86"/>
      <c r="K105" s="87">
        <f>SUM(B104:U104)</f>
        <v>14.126233688948911</v>
      </c>
      <c r="L105" s="88"/>
      <c r="M105" s="88"/>
      <c r="N105" s="88"/>
      <c r="O105" s="88"/>
      <c r="P105" s="88"/>
      <c r="Q105" s="88"/>
      <c r="R105" s="88"/>
      <c r="S105" s="88"/>
      <c r="T105" s="88"/>
      <c r="U105" s="89"/>
    </row>
    <row r="106" spans="1:21" ht="15.75" thickBot="1"/>
    <row r="107" spans="1:21" ht="15.75" thickBot="1">
      <c r="A107" s="3" t="s">
        <v>0</v>
      </c>
      <c r="B107" s="56">
        <f>'Список команд'!B62</f>
        <v>16</v>
      </c>
      <c r="C107" s="3" t="s">
        <v>5</v>
      </c>
      <c r="D107" s="90" t="str">
        <f>'Список команд'!D62:G62</f>
        <v>МЭИ</v>
      </c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2"/>
    </row>
    <row r="108" spans="1:21" ht="15.75" thickBot="1">
      <c r="A108" s="5" t="s">
        <v>7</v>
      </c>
      <c r="B108" s="35">
        <v>1</v>
      </c>
      <c r="C108" s="36">
        <v>2</v>
      </c>
      <c r="D108" s="12">
        <v>3</v>
      </c>
      <c r="E108" s="12">
        <v>4</v>
      </c>
      <c r="F108" s="12">
        <v>5</v>
      </c>
      <c r="G108" s="12">
        <v>6</v>
      </c>
      <c r="H108" s="12">
        <v>7</v>
      </c>
      <c r="I108" s="12">
        <v>8</v>
      </c>
      <c r="J108" s="12">
        <v>9</v>
      </c>
      <c r="K108" s="12">
        <v>10</v>
      </c>
      <c r="L108" s="12">
        <v>11</v>
      </c>
      <c r="M108" s="12">
        <v>12</v>
      </c>
      <c r="N108" s="12">
        <v>13</v>
      </c>
      <c r="O108" s="12">
        <v>14</v>
      </c>
      <c r="P108" s="51">
        <v>15</v>
      </c>
      <c r="Q108" s="12">
        <v>16</v>
      </c>
      <c r="R108" s="12">
        <v>17</v>
      </c>
      <c r="S108" s="12">
        <v>18</v>
      </c>
      <c r="T108" s="12">
        <v>19</v>
      </c>
      <c r="U108" s="12">
        <v>20</v>
      </c>
    </row>
    <row r="109" spans="1:21" ht="15.75" thickBot="1">
      <c r="A109" s="3" t="s">
        <v>6</v>
      </c>
      <c r="B109" s="13">
        <v>3.0671296296296297E-3</v>
      </c>
      <c r="C109" s="14"/>
      <c r="D109" s="14">
        <v>2.5694444444444445E-3</v>
      </c>
      <c r="E109" s="14">
        <v>1.3194444444444443E-3</v>
      </c>
      <c r="F109" s="14"/>
      <c r="G109" s="14"/>
      <c r="H109" s="14"/>
      <c r="I109" s="14">
        <v>2.5925925925925925E-3</v>
      </c>
      <c r="J109" s="14"/>
      <c r="K109" s="14">
        <v>7.9861111111111105E-4</v>
      </c>
      <c r="L109" s="14">
        <v>1.736111111111111E-3</v>
      </c>
      <c r="M109" s="14">
        <v>6.145833333333333E-3</v>
      </c>
      <c r="N109" s="14">
        <v>1.7708333333333332E-3</v>
      </c>
      <c r="O109" s="14"/>
      <c r="P109" s="48">
        <v>3.0439814814814821E-3</v>
      </c>
      <c r="Q109" s="14"/>
      <c r="R109" s="14"/>
      <c r="S109" s="14"/>
      <c r="T109" s="14"/>
      <c r="U109" s="14"/>
    </row>
    <row r="110" spans="1:21" ht="15.75" thickBot="1">
      <c r="A110" s="5" t="s">
        <v>8</v>
      </c>
      <c r="B110" s="52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4"/>
      <c r="Q110" s="53"/>
      <c r="R110" s="53"/>
      <c r="S110" s="53"/>
      <c r="T110" s="53"/>
      <c r="U110" s="53"/>
    </row>
    <row r="111" spans="1:21" ht="15.75" thickBot="1">
      <c r="A111" s="3" t="s">
        <v>18</v>
      </c>
      <c r="B111" s="37">
        <f>IF(B109=0,0,Z2)</f>
        <v>0.69767441860465118</v>
      </c>
      <c r="C111" s="26">
        <f>IF(C109=0,0,Z3)</f>
        <v>0</v>
      </c>
      <c r="D111" s="26">
        <f>IF(D109=0,0,Z4)</f>
        <v>0.76923076923076927</v>
      </c>
      <c r="E111" s="26">
        <f>IF(E109=0,0,Z5)</f>
        <v>0.76923076923076927</v>
      </c>
      <c r="F111" s="26">
        <f>IF(F109=0,0,Z6)</f>
        <v>0</v>
      </c>
      <c r="G111" s="26">
        <f>IF(G109=0,0,Z7)</f>
        <v>0</v>
      </c>
      <c r="H111" s="26">
        <f>IF(H109=0,0,Z8)</f>
        <v>0</v>
      </c>
      <c r="I111" s="26">
        <f>IF(I109=0,0,Z9)</f>
        <v>3.3333333333333335</v>
      </c>
      <c r="J111" s="26">
        <f>IF(J109=0,0,Z10)</f>
        <v>0</v>
      </c>
      <c r="K111" s="26">
        <f>IF(K109=0,0,Z11)</f>
        <v>4.3478260869565215</v>
      </c>
      <c r="L111" s="26">
        <f>IF(L109=0,0,Z12)</f>
        <v>14.285714285714286</v>
      </c>
      <c r="M111" s="26">
        <f>IF(M109=0,0,Z13)</f>
        <v>5.4545454545454541</v>
      </c>
      <c r="N111" s="26">
        <f>IF(N109=0,0,Z14)</f>
        <v>2.7272727272727271</v>
      </c>
      <c r="O111" s="26">
        <f>IF(O109=0,0,Z15)</f>
        <v>0</v>
      </c>
      <c r="P111" s="26">
        <f>IF(P109=0,0,Z16)</f>
        <v>1.7647058823529411</v>
      </c>
      <c r="Q111" s="26">
        <f>IF(Q109=0,0,Z17)</f>
        <v>0</v>
      </c>
      <c r="R111" s="26">
        <f>IF(R109=0,0,Z18)</f>
        <v>0</v>
      </c>
      <c r="S111" s="26">
        <f>IF(S109=0,0,Z19)</f>
        <v>0</v>
      </c>
      <c r="T111" s="26">
        <f>IF(T109=0,0,Z20)</f>
        <v>0</v>
      </c>
      <c r="U111" s="26">
        <f>IF(U109=0,0,Z21)</f>
        <v>0</v>
      </c>
    </row>
    <row r="112" spans="1:21" ht="15.75" thickBot="1">
      <c r="A112" s="55" t="s">
        <v>19</v>
      </c>
      <c r="B112" s="85">
        <f>SUM(B109:U110)</f>
        <v>2.3043981481481481E-2</v>
      </c>
      <c r="C112" s="86"/>
      <c r="D112" s="86"/>
      <c r="E112" s="86"/>
      <c r="F112" s="86"/>
      <c r="G112" s="86"/>
      <c r="H112" s="86"/>
      <c r="I112" s="85" t="s">
        <v>20</v>
      </c>
      <c r="J112" s="86"/>
      <c r="K112" s="87">
        <f>SUM(B111:U111)</f>
        <v>34.149533727241455</v>
      </c>
      <c r="L112" s="88"/>
      <c r="M112" s="88"/>
      <c r="N112" s="88"/>
      <c r="O112" s="88"/>
      <c r="P112" s="88"/>
      <c r="Q112" s="88"/>
      <c r="R112" s="88"/>
      <c r="S112" s="88"/>
      <c r="T112" s="88"/>
      <c r="U112" s="89"/>
    </row>
    <row r="113" spans="1:21" ht="15.75" thickBot="1"/>
    <row r="114" spans="1:21" ht="15.75" thickBot="1">
      <c r="A114" s="3" t="s">
        <v>0</v>
      </c>
      <c r="B114" s="56">
        <f>'Список команд'!B66</f>
        <v>17</v>
      </c>
      <c r="C114" s="3" t="s">
        <v>5</v>
      </c>
      <c r="D114" s="90" t="str">
        <f>'Список команд'!D66:G66</f>
        <v>ЙЫЛДЫЗ</v>
      </c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2"/>
    </row>
    <row r="115" spans="1:21" ht="15.75" thickBot="1">
      <c r="A115" s="5" t="s">
        <v>7</v>
      </c>
      <c r="B115" s="35">
        <v>1</v>
      </c>
      <c r="C115" s="36">
        <v>2</v>
      </c>
      <c r="D115" s="12">
        <v>3</v>
      </c>
      <c r="E115" s="12">
        <v>4</v>
      </c>
      <c r="F115" s="12">
        <v>5</v>
      </c>
      <c r="G115" s="12">
        <v>6</v>
      </c>
      <c r="H115" s="12">
        <v>7</v>
      </c>
      <c r="I115" s="12">
        <v>8</v>
      </c>
      <c r="J115" s="12">
        <v>9</v>
      </c>
      <c r="K115" s="12">
        <v>10</v>
      </c>
      <c r="L115" s="12">
        <v>11</v>
      </c>
      <c r="M115" s="12">
        <v>12</v>
      </c>
      <c r="N115" s="12">
        <v>13</v>
      </c>
      <c r="O115" s="12">
        <v>14</v>
      </c>
      <c r="P115" s="51">
        <v>15</v>
      </c>
      <c r="Q115" s="12">
        <v>16</v>
      </c>
      <c r="R115" s="12">
        <v>17</v>
      </c>
      <c r="S115" s="12">
        <v>18</v>
      </c>
      <c r="T115" s="12">
        <v>19</v>
      </c>
      <c r="U115" s="12">
        <v>20</v>
      </c>
    </row>
    <row r="116" spans="1:21" ht="15.75" thickBot="1">
      <c r="A116" s="3" t="s">
        <v>6</v>
      </c>
      <c r="B116" s="13">
        <v>1.3541666666666667E-3</v>
      </c>
      <c r="C116" s="14">
        <v>1.7939814814814815E-3</v>
      </c>
      <c r="D116" s="14">
        <v>2.2222222222222222E-3</v>
      </c>
      <c r="E116" s="14">
        <v>1.6550925925925926E-3</v>
      </c>
      <c r="F116" s="14">
        <v>4.7800925925925919E-3</v>
      </c>
      <c r="G116" s="14">
        <v>2.7546296296296294E-3</v>
      </c>
      <c r="H116" s="14"/>
      <c r="I116" s="14">
        <v>1.1805555555555556E-3</v>
      </c>
      <c r="J116" s="14"/>
      <c r="K116" s="14"/>
      <c r="L116" s="14"/>
      <c r="M116" s="14"/>
      <c r="N116" s="14">
        <v>1.8055555555555557E-3</v>
      </c>
      <c r="O116" s="14"/>
      <c r="P116" s="48"/>
      <c r="Q116" s="14"/>
      <c r="R116" s="14"/>
      <c r="S116" s="14"/>
      <c r="T116" s="14"/>
      <c r="U116" s="14"/>
    </row>
    <row r="117" spans="1:21" ht="15.75" thickBot="1">
      <c r="A117" s="5" t="s">
        <v>8</v>
      </c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4"/>
      <c r="Q117" s="53"/>
      <c r="R117" s="53"/>
      <c r="S117" s="53"/>
      <c r="T117" s="53"/>
      <c r="U117" s="53"/>
    </row>
    <row r="118" spans="1:21" ht="15.75" thickBot="1">
      <c r="A118" s="3" t="s">
        <v>18</v>
      </c>
      <c r="B118" s="37">
        <f>IF(B116=0,0,Z2)</f>
        <v>0.69767441860465118</v>
      </c>
      <c r="C118" s="26">
        <f>IF(C116=0,0,Z3)</f>
        <v>1.0344827586206897</v>
      </c>
      <c r="D118" s="26">
        <f>IF(D116=0,0,Z4)</f>
        <v>0.76923076923076927</v>
      </c>
      <c r="E118" s="26">
        <f>IF(E116=0,0,Z5)</f>
        <v>0.76923076923076927</v>
      </c>
      <c r="F118" s="26">
        <f>IF(F116=0,0,Z6)</f>
        <v>1.6666666666666667</v>
      </c>
      <c r="G118" s="26">
        <f>IF(G116=0,0,Z7)</f>
        <v>1.3636363636363635</v>
      </c>
      <c r="H118" s="26">
        <f>IF(H116=0,0,Z8)</f>
        <v>0</v>
      </c>
      <c r="I118" s="26">
        <f>IF(I116=0,0,Z9)</f>
        <v>3.3333333333333335</v>
      </c>
      <c r="J118" s="26">
        <f>IF(J116=0,0,Z10)</f>
        <v>0</v>
      </c>
      <c r="K118" s="26">
        <f>IF(K116=0,0,Z11)</f>
        <v>0</v>
      </c>
      <c r="L118" s="26">
        <f>IF(L116=0,0,Z12)</f>
        <v>0</v>
      </c>
      <c r="M118" s="26">
        <f>IF(M116=0,0,Z13)</f>
        <v>0</v>
      </c>
      <c r="N118" s="26">
        <f>IF(N116=0,0,Z14)</f>
        <v>2.7272727272727271</v>
      </c>
      <c r="O118" s="26">
        <f>IF(O116=0,0,Z15)</f>
        <v>0</v>
      </c>
      <c r="P118" s="26">
        <f>IF(P116=0,0,Z16)</f>
        <v>0</v>
      </c>
      <c r="Q118" s="26">
        <f>IF(Q116=0,0,Z17)</f>
        <v>0</v>
      </c>
      <c r="R118" s="26">
        <f>IF(R116=0,0,Z18)</f>
        <v>0</v>
      </c>
      <c r="S118" s="26">
        <f>IF(S116=0,0,Z19)</f>
        <v>0</v>
      </c>
      <c r="T118" s="26">
        <f>IF(T116=0,0,Z20)</f>
        <v>0</v>
      </c>
      <c r="U118" s="26">
        <f>IF(U116=0,0,Z21)</f>
        <v>0</v>
      </c>
    </row>
    <row r="119" spans="1:21" ht="15.75" thickBot="1">
      <c r="A119" s="55" t="s">
        <v>19</v>
      </c>
      <c r="B119" s="85">
        <f>SUM(B116:U117)</f>
        <v>1.7546296296296296E-2</v>
      </c>
      <c r="C119" s="86"/>
      <c r="D119" s="86"/>
      <c r="E119" s="86"/>
      <c r="F119" s="86"/>
      <c r="G119" s="86"/>
      <c r="H119" s="86"/>
      <c r="I119" s="85" t="s">
        <v>20</v>
      </c>
      <c r="J119" s="86"/>
      <c r="K119" s="87">
        <f>SUM(B118:U118)</f>
        <v>12.361527806595969</v>
      </c>
      <c r="L119" s="88"/>
      <c r="M119" s="88"/>
      <c r="N119" s="88"/>
      <c r="O119" s="88"/>
      <c r="P119" s="88"/>
      <c r="Q119" s="88"/>
      <c r="R119" s="88"/>
      <c r="S119" s="88"/>
      <c r="T119" s="88"/>
      <c r="U119" s="89"/>
    </row>
    <row r="120" spans="1:21" ht="15.75" thickBot="1"/>
    <row r="121" spans="1:21" ht="15.75" thickBot="1">
      <c r="A121" s="3" t="s">
        <v>0</v>
      </c>
      <c r="B121" s="56">
        <f>'Список команд'!B70</f>
        <v>18</v>
      </c>
      <c r="C121" s="3" t="s">
        <v>5</v>
      </c>
      <c r="D121" s="90" t="str">
        <f>'Список команд'!D70:G70</f>
        <v>Питер1</v>
      </c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2"/>
    </row>
    <row r="122" spans="1:21" ht="15.75" thickBot="1">
      <c r="A122" s="5" t="s">
        <v>7</v>
      </c>
      <c r="B122" s="35">
        <v>1</v>
      </c>
      <c r="C122" s="36">
        <v>2</v>
      </c>
      <c r="D122" s="12">
        <v>3</v>
      </c>
      <c r="E122" s="12">
        <v>4</v>
      </c>
      <c r="F122" s="12">
        <v>5</v>
      </c>
      <c r="G122" s="12">
        <v>6</v>
      </c>
      <c r="H122" s="12">
        <v>7</v>
      </c>
      <c r="I122" s="12">
        <v>8</v>
      </c>
      <c r="J122" s="12">
        <v>9</v>
      </c>
      <c r="K122" s="12">
        <v>10</v>
      </c>
      <c r="L122" s="12">
        <v>11</v>
      </c>
      <c r="M122" s="12">
        <v>12</v>
      </c>
      <c r="N122" s="12">
        <v>13</v>
      </c>
      <c r="O122" s="12">
        <v>14</v>
      </c>
      <c r="P122" s="51">
        <v>15</v>
      </c>
      <c r="Q122" s="12">
        <v>16</v>
      </c>
      <c r="R122" s="12">
        <v>17</v>
      </c>
      <c r="S122" s="12">
        <v>18</v>
      </c>
      <c r="T122" s="12">
        <v>19</v>
      </c>
      <c r="U122" s="12">
        <v>20</v>
      </c>
    </row>
    <row r="123" spans="1:21" ht="15.75" thickBot="1">
      <c r="A123" s="3" t="s">
        <v>6</v>
      </c>
      <c r="B123" s="13">
        <v>1.9791666666666668E-3</v>
      </c>
      <c r="C123" s="14"/>
      <c r="D123" s="14"/>
      <c r="E123" s="14"/>
      <c r="F123" s="14"/>
      <c r="G123" s="14">
        <v>2.5462962962962961E-3</v>
      </c>
      <c r="H123" s="14">
        <v>1.0335648148148148E-2</v>
      </c>
      <c r="I123" s="14"/>
      <c r="J123" s="14"/>
      <c r="K123" s="14">
        <v>1.9675925925925928E-3</v>
      </c>
      <c r="L123" s="14"/>
      <c r="M123" s="14"/>
      <c r="N123" s="14">
        <v>1.9675925925925928E-3</v>
      </c>
      <c r="O123" s="14">
        <v>4.9768518518518521E-3</v>
      </c>
      <c r="P123" s="48">
        <v>2.4652777777777776E-3</v>
      </c>
      <c r="Q123" s="14"/>
      <c r="R123" s="14"/>
      <c r="S123" s="14"/>
      <c r="T123" s="14"/>
      <c r="U123" s="14"/>
    </row>
    <row r="124" spans="1:21" ht="15.75" thickBot="1">
      <c r="A124" s="5" t="s">
        <v>8</v>
      </c>
      <c r="B124" s="52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4"/>
      <c r="Q124" s="53"/>
      <c r="R124" s="53"/>
      <c r="S124" s="53"/>
      <c r="T124" s="53"/>
      <c r="U124" s="53"/>
    </row>
    <row r="125" spans="1:21" ht="15.75" thickBot="1">
      <c r="A125" s="3" t="s">
        <v>18</v>
      </c>
      <c r="B125" s="37">
        <f>IF(B123=0,0,Z2)</f>
        <v>0.69767441860465118</v>
      </c>
      <c r="C125" s="26">
        <f>IF(C123=0,0,Z3)</f>
        <v>0</v>
      </c>
      <c r="D125" s="26">
        <f>IF(D123=0,0,Z4)</f>
        <v>0</v>
      </c>
      <c r="E125" s="26">
        <f>IF(E123=0,0,Z5)</f>
        <v>0</v>
      </c>
      <c r="F125" s="26">
        <f>IF(F123=0,0,Z6)</f>
        <v>0</v>
      </c>
      <c r="G125" s="26">
        <f>IF(G123=0,0,Z7)</f>
        <v>1.3636363636363635</v>
      </c>
      <c r="H125" s="26">
        <f>IF(H123=0,0,Z8)</f>
        <v>8.3333333333333339</v>
      </c>
      <c r="I125" s="26">
        <f>IF(I123=0,0,Z9)</f>
        <v>0</v>
      </c>
      <c r="J125" s="26">
        <f>IF(J123=0,0,Z10)</f>
        <v>0</v>
      </c>
      <c r="K125" s="26">
        <f>IF(K123=0,0,Z11)</f>
        <v>4.3478260869565215</v>
      </c>
      <c r="L125" s="26">
        <f>IF(L123=0,0,Z12)</f>
        <v>0</v>
      </c>
      <c r="M125" s="26">
        <f>IF(M123=0,0,Z13)</f>
        <v>0</v>
      </c>
      <c r="N125" s="26">
        <f>IF(N123=0,0,Z14)</f>
        <v>2.7272727272727271</v>
      </c>
      <c r="O125" s="26">
        <f>IF(O123=0,0,Z15)</f>
        <v>12</v>
      </c>
      <c r="P125" s="26">
        <f>IF(P123=0,0,Z16)</f>
        <v>1.7647058823529411</v>
      </c>
      <c r="Q125" s="26">
        <f>IF(Q123=0,0,Z17)</f>
        <v>0</v>
      </c>
      <c r="R125" s="26">
        <f>IF(R123=0,0,Z18)</f>
        <v>0</v>
      </c>
      <c r="S125" s="26">
        <f>IF(S123=0,0,Z19)</f>
        <v>0</v>
      </c>
      <c r="T125" s="26">
        <f>IF(T123=0,0,Z20)</f>
        <v>0</v>
      </c>
      <c r="U125" s="26">
        <f>IF(U123=0,0,Z21)</f>
        <v>0</v>
      </c>
    </row>
    <row r="126" spans="1:21" ht="15.75" thickBot="1">
      <c r="A126" s="55" t="s">
        <v>19</v>
      </c>
      <c r="B126" s="85">
        <f>SUM(B123:U124)</f>
        <v>2.6238425925925925E-2</v>
      </c>
      <c r="C126" s="86"/>
      <c r="D126" s="86"/>
      <c r="E126" s="86"/>
      <c r="F126" s="86"/>
      <c r="G126" s="86"/>
      <c r="H126" s="86"/>
      <c r="I126" s="85" t="s">
        <v>20</v>
      </c>
      <c r="J126" s="86"/>
      <c r="K126" s="87">
        <f>SUM(B125:U125)</f>
        <v>31.23444881215654</v>
      </c>
      <c r="L126" s="88"/>
      <c r="M126" s="88"/>
      <c r="N126" s="88"/>
      <c r="O126" s="88"/>
      <c r="P126" s="88"/>
      <c r="Q126" s="88"/>
      <c r="R126" s="88"/>
      <c r="S126" s="88"/>
      <c r="T126" s="88"/>
      <c r="U126" s="89"/>
    </row>
    <row r="127" spans="1:21" ht="15.75" thickBot="1"/>
    <row r="128" spans="1:21" ht="15.75" thickBot="1">
      <c r="A128" s="3" t="s">
        <v>0</v>
      </c>
      <c r="B128" s="56">
        <f>'Список команд'!B74</f>
        <v>19</v>
      </c>
      <c r="C128" s="3" t="s">
        <v>5</v>
      </c>
      <c r="D128" s="90" t="str">
        <f>'Список команд'!D74:G74</f>
        <v>Позитрон/АК МАИ</v>
      </c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2"/>
    </row>
    <row r="129" spans="1:21" ht="15.75" thickBot="1">
      <c r="A129" s="5" t="s">
        <v>7</v>
      </c>
      <c r="B129" s="35">
        <v>1</v>
      </c>
      <c r="C129" s="36">
        <v>2</v>
      </c>
      <c r="D129" s="12">
        <v>3</v>
      </c>
      <c r="E129" s="12">
        <v>4</v>
      </c>
      <c r="F129" s="12">
        <v>5</v>
      </c>
      <c r="G129" s="12">
        <v>6</v>
      </c>
      <c r="H129" s="12">
        <v>7</v>
      </c>
      <c r="I129" s="12">
        <v>8</v>
      </c>
      <c r="J129" s="12">
        <v>9</v>
      </c>
      <c r="K129" s="12">
        <v>10</v>
      </c>
      <c r="L129" s="12">
        <v>11</v>
      </c>
      <c r="M129" s="12">
        <v>12</v>
      </c>
      <c r="N129" s="12">
        <v>13</v>
      </c>
      <c r="O129" s="12">
        <v>14</v>
      </c>
      <c r="P129" s="51">
        <v>15</v>
      </c>
      <c r="Q129" s="12">
        <v>16</v>
      </c>
      <c r="R129" s="12">
        <v>17</v>
      </c>
      <c r="S129" s="12">
        <v>18</v>
      </c>
      <c r="T129" s="12">
        <v>19</v>
      </c>
      <c r="U129" s="12">
        <v>20</v>
      </c>
    </row>
    <row r="130" spans="1:21" ht="15.75" thickBot="1">
      <c r="A130" s="3" t="s">
        <v>6</v>
      </c>
      <c r="B130" s="13">
        <v>2.1874999999999998E-3</v>
      </c>
      <c r="C130" s="14">
        <v>2.627314814814815E-3</v>
      </c>
      <c r="D130" s="14">
        <v>3.6805555555555554E-3</v>
      </c>
      <c r="E130" s="14">
        <v>1.1342592592592591E-3</v>
      </c>
      <c r="F130" s="14">
        <v>6.7129629629629622E-3</v>
      </c>
      <c r="G130" s="14"/>
      <c r="H130" s="14"/>
      <c r="I130" s="14">
        <v>1.6319444444444445E-3</v>
      </c>
      <c r="J130" s="14"/>
      <c r="K130" s="14"/>
      <c r="L130" s="14"/>
      <c r="M130" s="14"/>
      <c r="N130" s="14"/>
      <c r="O130" s="14"/>
      <c r="P130" s="48">
        <v>3.9467592592592592E-3</v>
      </c>
      <c r="Q130" s="14"/>
      <c r="R130" s="14"/>
      <c r="S130" s="14"/>
      <c r="T130" s="14"/>
      <c r="U130" s="14"/>
    </row>
    <row r="131" spans="1:21" ht="15.75" thickBot="1">
      <c r="A131" s="5" t="s">
        <v>8</v>
      </c>
      <c r="B131" s="52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4"/>
      <c r="Q131" s="53"/>
      <c r="R131" s="53"/>
      <c r="S131" s="53"/>
      <c r="T131" s="53"/>
      <c r="U131" s="53"/>
    </row>
    <row r="132" spans="1:21" ht="15.75" thickBot="1">
      <c r="A132" s="3" t="s">
        <v>18</v>
      </c>
      <c r="B132" s="37">
        <f>IF(B130=0,0,Z2)</f>
        <v>0.69767441860465118</v>
      </c>
      <c r="C132" s="26">
        <f>IF(C130=0,0,Z3)</f>
        <v>1.0344827586206897</v>
      </c>
      <c r="D132" s="26">
        <f>IF(D130=0,0,Z4)</f>
        <v>0.76923076923076927</v>
      </c>
      <c r="E132" s="26">
        <f>IF(E130=0,0,Z5)</f>
        <v>0.76923076923076927</v>
      </c>
      <c r="F132" s="26">
        <f>IF(F130=0,0,Z6)</f>
        <v>1.6666666666666667</v>
      </c>
      <c r="G132" s="26">
        <f>IF(G130=0,0,Z7)</f>
        <v>0</v>
      </c>
      <c r="H132" s="26">
        <f>IF(H130=0,0,Z8)</f>
        <v>0</v>
      </c>
      <c r="I132" s="26">
        <f>IF(I130=0,0,Z9)</f>
        <v>3.3333333333333335</v>
      </c>
      <c r="J132" s="26">
        <f>IF(J130=0,0,Z10)</f>
        <v>0</v>
      </c>
      <c r="K132" s="26">
        <f>IF(K130=0,0,Z11)</f>
        <v>0</v>
      </c>
      <c r="L132" s="26">
        <f>IF(L130=0,0,Z12)</f>
        <v>0</v>
      </c>
      <c r="M132" s="26">
        <f>IF(M130=0,0,Z13)</f>
        <v>0</v>
      </c>
      <c r="N132" s="26">
        <f>IF(N130=0,0,Z14)</f>
        <v>0</v>
      </c>
      <c r="O132" s="26">
        <f>IF(O130=0,0,Z15)</f>
        <v>0</v>
      </c>
      <c r="P132" s="26">
        <f>IF(P130=0,0,Z16)</f>
        <v>1.7647058823529411</v>
      </c>
      <c r="Q132" s="26">
        <f>IF(Q130=0,0,Z17)</f>
        <v>0</v>
      </c>
      <c r="R132" s="26">
        <f>IF(R130=0,0,Z18)</f>
        <v>0</v>
      </c>
      <c r="S132" s="26">
        <f>IF(S130=0,0,Z19)</f>
        <v>0</v>
      </c>
      <c r="T132" s="26">
        <f>IF(T130=0,0,Z20)</f>
        <v>0</v>
      </c>
      <c r="U132" s="26">
        <f>IF(U130=0,0,Z21)</f>
        <v>0</v>
      </c>
    </row>
    <row r="133" spans="1:21" ht="15.75" thickBot="1">
      <c r="A133" s="55" t="s">
        <v>19</v>
      </c>
      <c r="B133" s="85">
        <f>SUM(B130:U131)</f>
        <v>2.1921296296296293E-2</v>
      </c>
      <c r="C133" s="86"/>
      <c r="D133" s="86"/>
      <c r="E133" s="86"/>
      <c r="F133" s="86"/>
      <c r="G133" s="86"/>
      <c r="H133" s="86"/>
      <c r="I133" s="85" t="s">
        <v>20</v>
      </c>
      <c r="J133" s="86"/>
      <c r="K133" s="87">
        <f>SUM(B132:U132)</f>
        <v>10.035324598039821</v>
      </c>
      <c r="L133" s="88"/>
      <c r="M133" s="88"/>
      <c r="N133" s="88"/>
      <c r="O133" s="88"/>
      <c r="P133" s="88"/>
      <c r="Q133" s="88"/>
      <c r="R133" s="88"/>
      <c r="S133" s="88"/>
      <c r="T133" s="88"/>
      <c r="U133" s="89"/>
    </row>
    <row r="134" spans="1:21" ht="15.75" thickBot="1"/>
    <row r="135" spans="1:21" ht="15.75" thickBot="1">
      <c r="A135" s="3" t="s">
        <v>0</v>
      </c>
      <c r="B135" s="56">
        <f>'Список команд'!B78</f>
        <v>20</v>
      </c>
      <c r="C135" s="3" t="s">
        <v>5</v>
      </c>
      <c r="D135" s="90" t="str">
        <f>'Список команд'!D78:G78</f>
        <v>Стасон и я</v>
      </c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2"/>
    </row>
    <row r="136" spans="1:21" ht="15.75" thickBot="1">
      <c r="A136" s="5" t="s">
        <v>7</v>
      </c>
      <c r="B136" s="35">
        <v>1</v>
      </c>
      <c r="C136" s="36">
        <v>2</v>
      </c>
      <c r="D136" s="12">
        <v>3</v>
      </c>
      <c r="E136" s="12">
        <v>4</v>
      </c>
      <c r="F136" s="12">
        <v>5</v>
      </c>
      <c r="G136" s="12">
        <v>6</v>
      </c>
      <c r="H136" s="12">
        <v>7</v>
      </c>
      <c r="I136" s="12">
        <v>8</v>
      </c>
      <c r="J136" s="12">
        <v>9</v>
      </c>
      <c r="K136" s="12">
        <v>10</v>
      </c>
      <c r="L136" s="12">
        <v>11</v>
      </c>
      <c r="M136" s="12">
        <v>12</v>
      </c>
      <c r="N136" s="12">
        <v>13</v>
      </c>
      <c r="O136" s="12">
        <v>14</v>
      </c>
      <c r="P136" s="51">
        <v>15</v>
      </c>
      <c r="Q136" s="12">
        <v>16</v>
      </c>
      <c r="R136" s="12">
        <v>17</v>
      </c>
      <c r="S136" s="12">
        <v>18</v>
      </c>
      <c r="T136" s="12">
        <v>19</v>
      </c>
      <c r="U136" s="12">
        <v>20</v>
      </c>
    </row>
    <row r="137" spans="1:21" ht="15.75" thickBot="1">
      <c r="A137" s="3" t="s">
        <v>6</v>
      </c>
      <c r="B137" s="13">
        <v>6.134259259259259E-4</v>
      </c>
      <c r="C137" s="14">
        <v>1.3425925925925925E-3</v>
      </c>
      <c r="D137" s="14">
        <v>1.3425925925925925E-3</v>
      </c>
      <c r="E137" s="14">
        <v>7.6388888888888893E-4</v>
      </c>
      <c r="F137" s="14"/>
      <c r="G137" s="14"/>
      <c r="H137" s="14">
        <v>5.9953703703703697E-3</v>
      </c>
      <c r="I137" s="14">
        <v>7.8703703703703705E-4</v>
      </c>
      <c r="J137" s="14">
        <v>6.3657407407407404E-3</v>
      </c>
      <c r="K137" s="14">
        <v>1.6203703703703703E-3</v>
      </c>
      <c r="L137" s="14">
        <v>2.4652777777777776E-3</v>
      </c>
      <c r="M137" s="14"/>
      <c r="N137" s="14">
        <v>2.6041666666666665E-3</v>
      </c>
      <c r="O137" s="14"/>
      <c r="P137" s="48">
        <v>2.0717592592592593E-3</v>
      </c>
      <c r="Q137" s="14"/>
      <c r="R137" s="14"/>
      <c r="S137" s="14"/>
      <c r="T137" s="14"/>
      <c r="U137" s="14"/>
    </row>
    <row r="138" spans="1:21" ht="15.75" thickBot="1">
      <c r="A138" s="5" t="s">
        <v>8</v>
      </c>
      <c r="B138" s="52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4"/>
      <c r="Q138" s="53"/>
      <c r="R138" s="53"/>
      <c r="S138" s="53"/>
      <c r="T138" s="53"/>
      <c r="U138" s="53"/>
    </row>
    <row r="139" spans="1:21" ht="15.75" thickBot="1">
      <c r="A139" s="3" t="s">
        <v>18</v>
      </c>
      <c r="B139" s="37">
        <f>IF(B137=0,0,Z2)</f>
        <v>0.69767441860465118</v>
      </c>
      <c r="C139" s="26">
        <f>IF(C137=0,0,Z3)</f>
        <v>1.0344827586206897</v>
      </c>
      <c r="D139" s="26">
        <f>IF(D137=0,0,Z4)</f>
        <v>0.76923076923076927</v>
      </c>
      <c r="E139" s="26">
        <f>IF(E137=0,0,Z5)</f>
        <v>0.76923076923076927</v>
      </c>
      <c r="F139" s="26">
        <f>IF(F137=0,0,Z6)</f>
        <v>0</v>
      </c>
      <c r="G139" s="26">
        <f>IF(G137=0,0,Z7)</f>
        <v>0</v>
      </c>
      <c r="H139" s="26">
        <f>IF(H137=0,0,Z8)</f>
        <v>8.3333333333333339</v>
      </c>
      <c r="I139" s="26">
        <f>IF(I137=0,0,Z9)</f>
        <v>3.3333333333333335</v>
      </c>
      <c r="J139" s="26">
        <f>IF(J137=0,0,Z10)</f>
        <v>20</v>
      </c>
      <c r="K139" s="26">
        <f>IF(K137=0,0,Z11)</f>
        <v>4.3478260869565215</v>
      </c>
      <c r="L139" s="26">
        <f>IF(L137=0,0,Z12)</f>
        <v>14.285714285714286</v>
      </c>
      <c r="M139" s="26">
        <f>IF(M137=0,0,Z13)</f>
        <v>0</v>
      </c>
      <c r="N139" s="26">
        <f>IF(N137=0,0,Z14)</f>
        <v>2.7272727272727271</v>
      </c>
      <c r="O139" s="26">
        <f>IF(O137=0,0,Z15)</f>
        <v>0</v>
      </c>
      <c r="P139" s="26">
        <f>IF(P137=0,0,Z16)</f>
        <v>1.7647058823529411</v>
      </c>
      <c r="Q139" s="26">
        <f>IF(Q137=0,0,Z17)</f>
        <v>0</v>
      </c>
      <c r="R139" s="26">
        <f>IF(R137=0,0,Z18)</f>
        <v>0</v>
      </c>
      <c r="S139" s="26">
        <f>IF(S137=0,0,Z19)</f>
        <v>0</v>
      </c>
      <c r="T139" s="26">
        <f>IF(T137=0,0,Z20)</f>
        <v>0</v>
      </c>
      <c r="U139" s="26">
        <f>IF(U137=0,0,Z21)</f>
        <v>0</v>
      </c>
    </row>
    <row r="140" spans="1:21" ht="15.75" thickBot="1">
      <c r="A140" s="55" t="s">
        <v>19</v>
      </c>
      <c r="B140" s="85">
        <f>SUM(B137:U138)</f>
        <v>2.5972222222222223E-2</v>
      </c>
      <c r="C140" s="86"/>
      <c r="D140" s="86"/>
      <c r="E140" s="86"/>
      <c r="F140" s="86"/>
      <c r="G140" s="86"/>
      <c r="H140" s="86"/>
      <c r="I140" s="85" t="s">
        <v>20</v>
      </c>
      <c r="J140" s="86"/>
      <c r="K140" s="87">
        <f>SUM(B139:U139)</f>
        <v>58.062804364650027</v>
      </c>
      <c r="L140" s="88"/>
      <c r="M140" s="88"/>
      <c r="N140" s="88"/>
      <c r="O140" s="88"/>
      <c r="P140" s="88"/>
      <c r="Q140" s="88"/>
      <c r="R140" s="88"/>
      <c r="S140" s="88"/>
      <c r="T140" s="88"/>
      <c r="U140" s="89"/>
    </row>
    <row r="141" spans="1:21" ht="15.75" thickBot="1"/>
    <row r="142" spans="1:21" ht="15.75" thickBot="1">
      <c r="A142" s="3" t="s">
        <v>0</v>
      </c>
      <c r="B142" s="56">
        <f>'Список команд'!B82</f>
        <v>21</v>
      </c>
      <c r="C142" s="3" t="s">
        <v>5</v>
      </c>
      <c r="D142" s="90" t="str">
        <f>'Список команд'!D82:G82</f>
        <v>Shlang-Team-1</v>
      </c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2"/>
    </row>
    <row r="143" spans="1:21" ht="15.75" thickBot="1">
      <c r="A143" s="5" t="s">
        <v>7</v>
      </c>
      <c r="B143" s="35">
        <v>1</v>
      </c>
      <c r="C143" s="36">
        <v>2</v>
      </c>
      <c r="D143" s="12">
        <v>3</v>
      </c>
      <c r="E143" s="12">
        <v>4</v>
      </c>
      <c r="F143" s="12">
        <v>5</v>
      </c>
      <c r="G143" s="12">
        <v>6</v>
      </c>
      <c r="H143" s="12">
        <v>7</v>
      </c>
      <c r="I143" s="12">
        <v>8</v>
      </c>
      <c r="J143" s="12">
        <v>9</v>
      </c>
      <c r="K143" s="12">
        <v>10</v>
      </c>
      <c r="L143" s="12">
        <v>11</v>
      </c>
      <c r="M143" s="12">
        <v>12</v>
      </c>
      <c r="N143" s="12">
        <v>13</v>
      </c>
      <c r="O143" s="12">
        <v>14</v>
      </c>
      <c r="P143" s="51">
        <v>15</v>
      </c>
      <c r="Q143" s="12">
        <v>16</v>
      </c>
      <c r="R143" s="12">
        <v>17</v>
      </c>
      <c r="S143" s="12">
        <v>18</v>
      </c>
      <c r="T143" s="12">
        <v>19</v>
      </c>
      <c r="U143" s="12">
        <v>20</v>
      </c>
    </row>
    <row r="144" spans="1:21" ht="15.75" thickBot="1">
      <c r="A144" s="3" t="s">
        <v>6</v>
      </c>
      <c r="B144" s="13"/>
      <c r="C144" s="14"/>
      <c r="D144" s="14"/>
      <c r="E144" s="14"/>
      <c r="F144" s="14"/>
      <c r="G144" s="14"/>
      <c r="H144" s="14"/>
      <c r="I144" s="14">
        <v>1.8750000000000001E-3</v>
      </c>
      <c r="J144" s="14"/>
      <c r="K144" s="14">
        <v>2.8703703703703708E-3</v>
      </c>
      <c r="L144" s="14"/>
      <c r="M144" s="14"/>
      <c r="N144" s="14">
        <v>2.4305555555555556E-3</v>
      </c>
      <c r="O144" s="14"/>
      <c r="P144" s="48">
        <v>2.5925925925925925E-3</v>
      </c>
      <c r="Q144" s="14"/>
      <c r="R144" s="14"/>
      <c r="S144" s="14"/>
      <c r="T144" s="14"/>
      <c r="U144" s="14"/>
    </row>
    <row r="145" spans="1:21" ht="15.75" thickBot="1">
      <c r="A145" s="5" t="s">
        <v>8</v>
      </c>
      <c r="B145" s="52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4"/>
      <c r="Q145" s="53"/>
      <c r="R145" s="53"/>
      <c r="S145" s="53"/>
      <c r="T145" s="53"/>
      <c r="U145" s="53"/>
    </row>
    <row r="146" spans="1:21" ht="15.75" thickBot="1">
      <c r="A146" s="3" t="s">
        <v>18</v>
      </c>
      <c r="B146" s="37">
        <f>IF(B144=0,0,Z2)</f>
        <v>0</v>
      </c>
      <c r="C146" s="26">
        <f>IF(C144=0,0,Z3)</f>
        <v>0</v>
      </c>
      <c r="D146" s="26">
        <f>IF(D144=0,0,Z4)</f>
        <v>0</v>
      </c>
      <c r="E146" s="26">
        <f>IF(E144=0,0,Z5)</f>
        <v>0</v>
      </c>
      <c r="F146" s="26">
        <f>IF(F144=0,0,Z6)</f>
        <v>0</v>
      </c>
      <c r="G146" s="26">
        <f>IF(G144=0,0,Z7)</f>
        <v>0</v>
      </c>
      <c r="H146" s="26">
        <f>IF(H144=0,0,Z8)</f>
        <v>0</v>
      </c>
      <c r="I146" s="26">
        <f>IF(I144=0,0,Z9)</f>
        <v>3.3333333333333335</v>
      </c>
      <c r="J146" s="26">
        <f>IF(J144=0,0,Z10)</f>
        <v>0</v>
      </c>
      <c r="K146" s="26">
        <f>IF(K144=0,0,Z11)</f>
        <v>4.3478260869565215</v>
      </c>
      <c r="L146" s="26">
        <f>IF(L144=0,0,Z12)</f>
        <v>0</v>
      </c>
      <c r="M146" s="26">
        <f>IF(M144=0,0,Z13)</f>
        <v>0</v>
      </c>
      <c r="N146" s="26">
        <f>IF(N144=0,0,Z14)</f>
        <v>2.7272727272727271</v>
      </c>
      <c r="O146" s="26">
        <f>IF(O144=0,0,Z15)</f>
        <v>0</v>
      </c>
      <c r="P146" s="26">
        <f>IF(P144=0,0,Z16)</f>
        <v>1.7647058823529411</v>
      </c>
      <c r="Q146" s="26">
        <f>IF(Q144=0,0,Z17)</f>
        <v>0</v>
      </c>
      <c r="R146" s="26">
        <f>IF(R144=0,0,Z18)</f>
        <v>0</v>
      </c>
      <c r="S146" s="26">
        <f>IF(S144=0,0,Z19)</f>
        <v>0</v>
      </c>
      <c r="T146" s="26">
        <f>IF(T144=0,0,Z20)</f>
        <v>0</v>
      </c>
      <c r="U146" s="26">
        <f>IF(U144=0,0,Z21)</f>
        <v>0</v>
      </c>
    </row>
    <row r="147" spans="1:21" ht="15.75" thickBot="1">
      <c r="A147" s="55" t="s">
        <v>19</v>
      </c>
      <c r="B147" s="85">
        <f>SUM(B144:U145)</f>
        <v>9.7685185185185201E-3</v>
      </c>
      <c r="C147" s="86"/>
      <c r="D147" s="86"/>
      <c r="E147" s="86"/>
      <c r="F147" s="86"/>
      <c r="G147" s="86"/>
      <c r="H147" s="86"/>
      <c r="I147" s="85" t="s">
        <v>20</v>
      </c>
      <c r="J147" s="86"/>
      <c r="K147" s="87">
        <f>SUM(B146:U146)</f>
        <v>12.173138029915524</v>
      </c>
      <c r="L147" s="88"/>
      <c r="M147" s="88"/>
      <c r="N147" s="88"/>
      <c r="O147" s="88"/>
      <c r="P147" s="88"/>
      <c r="Q147" s="88"/>
      <c r="R147" s="88"/>
      <c r="S147" s="88"/>
      <c r="T147" s="88"/>
      <c r="U147" s="89"/>
    </row>
    <row r="148" spans="1:21" ht="15.75" thickBot="1"/>
    <row r="149" spans="1:21" ht="15.75" thickBot="1">
      <c r="A149" s="3" t="s">
        <v>0</v>
      </c>
      <c r="B149" s="56">
        <f>'Список команд'!B86</f>
        <v>22</v>
      </c>
      <c r="C149" s="3" t="s">
        <v>5</v>
      </c>
      <c r="D149" s="90" t="str">
        <f>'Список команд'!D86:G86</f>
        <v>Штурм</v>
      </c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2"/>
    </row>
    <row r="150" spans="1:21" ht="15.75" thickBot="1">
      <c r="A150" s="5" t="s">
        <v>7</v>
      </c>
      <c r="B150" s="35">
        <v>1</v>
      </c>
      <c r="C150" s="36">
        <v>2</v>
      </c>
      <c r="D150" s="12">
        <v>3</v>
      </c>
      <c r="E150" s="12">
        <v>4</v>
      </c>
      <c r="F150" s="12">
        <v>5</v>
      </c>
      <c r="G150" s="12">
        <v>6</v>
      </c>
      <c r="H150" s="12">
        <v>7</v>
      </c>
      <c r="I150" s="12">
        <v>8</v>
      </c>
      <c r="J150" s="12">
        <v>9</v>
      </c>
      <c r="K150" s="12">
        <v>10</v>
      </c>
      <c r="L150" s="12">
        <v>11</v>
      </c>
      <c r="M150" s="12">
        <v>12</v>
      </c>
      <c r="N150" s="12">
        <v>13</v>
      </c>
      <c r="O150" s="12">
        <v>14</v>
      </c>
      <c r="P150" s="51">
        <v>15</v>
      </c>
      <c r="Q150" s="12">
        <v>16</v>
      </c>
      <c r="R150" s="12">
        <v>17</v>
      </c>
      <c r="S150" s="12">
        <v>18</v>
      </c>
      <c r="T150" s="12">
        <v>19</v>
      </c>
      <c r="U150" s="12">
        <v>20</v>
      </c>
    </row>
    <row r="151" spans="1:21" ht="15.75" thickBot="1">
      <c r="A151" s="3" t="s">
        <v>6</v>
      </c>
      <c r="B151" s="13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48"/>
      <c r="Q151" s="14"/>
      <c r="R151" s="14"/>
      <c r="S151" s="14"/>
      <c r="T151" s="14"/>
      <c r="U151" s="14"/>
    </row>
    <row r="152" spans="1:21" ht="15.75" thickBot="1">
      <c r="A152" s="5" t="s">
        <v>8</v>
      </c>
      <c r="B152" s="52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4"/>
      <c r="Q152" s="53"/>
      <c r="R152" s="53"/>
      <c r="S152" s="53"/>
      <c r="T152" s="53"/>
      <c r="U152" s="53"/>
    </row>
    <row r="153" spans="1:21" ht="15.75" thickBot="1">
      <c r="A153" s="3" t="s">
        <v>18</v>
      </c>
      <c r="B153" s="37">
        <f>IF(B151=0,0,Z2)</f>
        <v>0</v>
      </c>
      <c r="C153" s="26">
        <f>IF(C151=0,0,Z3)</f>
        <v>0</v>
      </c>
      <c r="D153" s="26">
        <f>IF(D151=0,0,Z4)</f>
        <v>0</v>
      </c>
      <c r="E153" s="26">
        <f>IF(E151=0,0,Z5)</f>
        <v>0</v>
      </c>
      <c r="F153" s="26">
        <f>IF(F151=0,0,Z6)</f>
        <v>0</v>
      </c>
      <c r="G153" s="26">
        <f>IF(G151=0,0,Z7)</f>
        <v>0</v>
      </c>
      <c r="H153" s="26">
        <f>IF(H151=0,0,Z8)</f>
        <v>0</v>
      </c>
      <c r="I153" s="26">
        <f>IF(I151=0,0,Z9)</f>
        <v>0</v>
      </c>
      <c r="J153" s="26">
        <f>IF(J151=0,0,Z10)</f>
        <v>0</v>
      </c>
      <c r="K153" s="26">
        <f>IF(K151=0,0,Z11)</f>
        <v>0</v>
      </c>
      <c r="L153" s="26">
        <f>IF(L151=0,0,Z12)</f>
        <v>0</v>
      </c>
      <c r="M153" s="26">
        <f>IF(M151=0,0,Z13)</f>
        <v>0</v>
      </c>
      <c r="N153" s="26">
        <f>IF(N151=0,0,Z14)</f>
        <v>0</v>
      </c>
      <c r="O153" s="26">
        <f>IF(O151=0,0,Z15)</f>
        <v>0</v>
      </c>
      <c r="P153" s="26">
        <f>IF(P151=0,0,Z16)</f>
        <v>0</v>
      </c>
      <c r="Q153" s="26">
        <f>IF(Q151=0,0,Z17)</f>
        <v>0</v>
      </c>
      <c r="R153" s="26">
        <f>IF(R151=0,0,Z18)</f>
        <v>0</v>
      </c>
      <c r="S153" s="26">
        <f>IF(S151=0,0,Z19)</f>
        <v>0</v>
      </c>
      <c r="T153" s="26">
        <f>IF(T151=0,0,Z20)</f>
        <v>0</v>
      </c>
      <c r="U153" s="26">
        <f>IF(U151=0,0,Z21)</f>
        <v>0</v>
      </c>
    </row>
    <row r="154" spans="1:21" ht="15.75" thickBot="1">
      <c r="A154" s="55" t="s">
        <v>19</v>
      </c>
      <c r="B154" s="85">
        <f>SUM(B151:U152)</f>
        <v>0</v>
      </c>
      <c r="C154" s="86"/>
      <c r="D154" s="86"/>
      <c r="E154" s="86"/>
      <c r="F154" s="86"/>
      <c r="G154" s="86"/>
      <c r="H154" s="86"/>
      <c r="I154" s="85" t="s">
        <v>20</v>
      </c>
      <c r="J154" s="86"/>
      <c r="K154" s="87">
        <f>SUM(B153:U153)</f>
        <v>0</v>
      </c>
      <c r="L154" s="88"/>
      <c r="M154" s="88"/>
      <c r="N154" s="88"/>
      <c r="O154" s="88"/>
      <c r="P154" s="88"/>
      <c r="Q154" s="88"/>
      <c r="R154" s="88"/>
      <c r="S154" s="88"/>
      <c r="T154" s="88"/>
      <c r="U154" s="89"/>
    </row>
    <row r="155" spans="1:21" ht="15.75" thickBot="1"/>
    <row r="156" spans="1:21" ht="15.75" thickBot="1">
      <c r="A156" s="3" t="s">
        <v>0</v>
      </c>
      <c r="B156" s="56">
        <f>'Список команд'!B90</f>
        <v>23</v>
      </c>
      <c r="C156" s="3" t="s">
        <v>5</v>
      </c>
      <c r="D156" s="90" t="str">
        <f>'Список команд'!D90:G90</f>
        <v>Воронеж</v>
      </c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2"/>
    </row>
    <row r="157" spans="1:21" ht="15.75" thickBot="1">
      <c r="A157" s="5" t="s">
        <v>7</v>
      </c>
      <c r="B157" s="35">
        <v>1</v>
      </c>
      <c r="C157" s="36">
        <v>2</v>
      </c>
      <c r="D157" s="12">
        <v>3</v>
      </c>
      <c r="E157" s="12">
        <v>4</v>
      </c>
      <c r="F157" s="12">
        <v>5</v>
      </c>
      <c r="G157" s="12">
        <v>6</v>
      </c>
      <c r="H157" s="12">
        <v>7</v>
      </c>
      <c r="I157" s="12">
        <v>8</v>
      </c>
      <c r="J157" s="12">
        <v>9</v>
      </c>
      <c r="K157" s="12">
        <v>10</v>
      </c>
      <c r="L157" s="12">
        <v>11</v>
      </c>
      <c r="M157" s="12">
        <v>12</v>
      </c>
      <c r="N157" s="12">
        <v>13</v>
      </c>
      <c r="O157" s="12">
        <v>14</v>
      </c>
      <c r="P157" s="51">
        <v>15</v>
      </c>
      <c r="Q157" s="12">
        <v>16</v>
      </c>
      <c r="R157" s="12">
        <v>17</v>
      </c>
      <c r="S157" s="12">
        <v>18</v>
      </c>
      <c r="T157" s="12">
        <v>19</v>
      </c>
      <c r="U157" s="12">
        <v>20</v>
      </c>
    </row>
    <row r="158" spans="1:21" ht="15.75" thickBot="1">
      <c r="A158" s="3" t="s">
        <v>6</v>
      </c>
      <c r="B158" s="13">
        <v>1.4351851851851854E-3</v>
      </c>
      <c r="C158" s="14">
        <v>2.0601851851851853E-3</v>
      </c>
      <c r="D158" s="14"/>
      <c r="E158" s="14">
        <v>2.3148148148148151E-3</v>
      </c>
      <c r="F158" s="14">
        <v>6.1342592592592594E-3</v>
      </c>
      <c r="G158" s="14"/>
      <c r="H158" s="14">
        <v>1.064814814814815E-2</v>
      </c>
      <c r="I158" s="14">
        <v>2.8009259259259259E-3</v>
      </c>
      <c r="J158" s="14"/>
      <c r="K158" s="14"/>
      <c r="L158" s="14"/>
      <c r="M158" s="14"/>
      <c r="N158" s="14">
        <v>3.2060185185185191E-3</v>
      </c>
      <c r="O158" s="14"/>
      <c r="P158" s="48"/>
      <c r="Q158" s="14"/>
      <c r="R158" s="14"/>
      <c r="S158" s="14"/>
      <c r="T158" s="14"/>
      <c r="U158" s="14"/>
    </row>
    <row r="159" spans="1:21" ht="15.75" thickBot="1">
      <c r="A159" s="5" t="s">
        <v>8</v>
      </c>
      <c r="B159" s="52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4"/>
      <c r="Q159" s="53"/>
      <c r="R159" s="53"/>
      <c r="S159" s="53"/>
      <c r="T159" s="53"/>
      <c r="U159" s="53"/>
    </row>
    <row r="160" spans="1:21" ht="15.75" thickBot="1">
      <c r="A160" s="3" t="s">
        <v>18</v>
      </c>
      <c r="B160" s="37">
        <f>IF(B158=0,0,Z2)</f>
        <v>0.69767441860465118</v>
      </c>
      <c r="C160" s="26">
        <f>IF(C158=0,0,Z3)</f>
        <v>1.0344827586206897</v>
      </c>
      <c r="D160" s="26">
        <f>IF(D158=0,0,Z4)</f>
        <v>0</v>
      </c>
      <c r="E160" s="26">
        <f>IF(E158=0,0,Z5)</f>
        <v>0.76923076923076927</v>
      </c>
      <c r="F160" s="26">
        <f>IF(F158=0,0,Z6)</f>
        <v>1.6666666666666667</v>
      </c>
      <c r="G160" s="26">
        <f>IF(G158=0,0,Z7)</f>
        <v>0</v>
      </c>
      <c r="H160" s="26">
        <f>IF(H158=0,0,Z8)</f>
        <v>8.3333333333333339</v>
      </c>
      <c r="I160" s="26">
        <f>IF(I158=0,0,Z9)</f>
        <v>3.3333333333333335</v>
      </c>
      <c r="J160" s="26">
        <f>IF(J158=0,0,Z10)</f>
        <v>0</v>
      </c>
      <c r="K160" s="26">
        <f>IF(K158=0,0,Z11)</f>
        <v>0</v>
      </c>
      <c r="L160" s="26">
        <f>IF(L158=0,0,Z12)</f>
        <v>0</v>
      </c>
      <c r="M160" s="26">
        <f>IF(M158=0,0,Z13)</f>
        <v>0</v>
      </c>
      <c r="N160" s="26">
        <f>IF(N158=0,0,Z14)</f>
        <v>2.7272727272727271</v>
      </c>
      <c r="O160" s="26">
        <f>IF(O158=0,0,Z15)</f>
        <v>0</v>
      </c>
      <c r="P160" s="26">
        <f>IF(P158=0,0,Z16)</f>
        <v>0</v>
      </c>
      <c r="Q160" s="26">
        <f>IF(Q158=0,0,Z17)</f>
        <v>0</v>
      </c>
      <c r="R160" s="26">
        <f>IF(R158=0,0,Z18)</f>
        <v>0</v>
      </c>
      <c r="S160" s="26">
        <f>IF(S158=0,0,Z19)</f>
        <v>0</v>
      </c>
      <c r="T160" s="26">
        <f>IF(T158=0,0,Z20)</f>
        <v>0</v>
      </c>
      <c r="U160" s="26">
        <f>IF(U158=0,0,Z21)</f>
        <v>0</v>
      </c>
    </row>
    <row r="161" spans="1:21" ht="15.75" thickBot="1">
      <c r="A161" s="55" t="s">
        <v>19</v>
      </c>
      <c r="B161" s="85">
        <f>SUM(B158:U159)</f>
        <v>2.8599537037037038E-2</v>
      </c>
      <c r="C161" s="86"/>
      <c r="D161" s="86"/>
      <c r="E161" s="86"/>
      <c r="F161" s="86"/>
      <c r="G161" s="86"/>
      <c r="H161" s="86"/>
      <c r="I161" s="85" t="s">
        <v>20</v>
      </c>
      <c r="J161" s="86"/>
      <c r="K161" s="87">
        <f>SUM(B160:U160)</f>
        <v>18.561994007062172</v>
      </c>
      <c r="L161" s="88"/>
      <c r="M161" s="88"/>
      <c r="N161" s="88"/>
      <c r="O161" s="88"/>
      <c r="P161" s="88"/>
      <c r="Q161" s="88"/>
      <c r="R161" s="88"/>
      <c r="S161" s="88"/>
      <c r="T161" s="88"/>
      <c r="U161" s="89"/>
    </row>
    <row r="162" spans="1:21" ht="15.75" thickBot="1"/>
    <row r="163" spans="1:21" ht="15.75" thickBot="1">
      <c r="A163" s="3" t="s">
        <v>0</v>
      </c>
      <c r="B163" s="56">
        <f>'Список команд'!B94</f>
        <v>24</v>
      </c>
      <c r="C163" s="3" t="s">
        <v>5</v>
      </c>
      <c r="D163" s="90" t="str">
        <f>'Список команд'!D94:G94</f>
        <v>Мэи</v>
      </c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2"/>
    </row>
    <row r="164" spans="1:21" ht="15.75" thickBot="1">
      <c r="A164" s="5" t="s">
        <v>7</v>
      </c>
      <c r="B164" s="35">
        <v>1</v>
      </c>
      <c r="C164" s="36">
        <v>2</v>
      </c>
      <c r="D164" s="12">
        <v>3</v>
      </c>
      <c r="E164" s="12">
        <v>4</v>
      </c>
      <c r="F164" s="12">
        <v>5</v>
      </c>
      <c r="G164" s="12">
        <v>6</v>
      </c>
      <c r="H164" s="12">
        <v>7</v>
      </c>
      <c r="I164" s="12">
        <v>8</v>
      </c>
      <c r="J164" s="12">
        <v>9</v>
      </c>
      <c r="K164" s="12">
        <v>10</v>
      </c>
      <c r="L164" s="12">
        <v>11</v>
      </c>
      <c r="M164" s="12">
        <v>12</v>
      </c>
      <c r="N164" s="12">
        <v>13</v>
      </c>
      <c r="O164" s="12">
        <v>14</v>
      </c>
      <c r="P164" s="51">
        <v>15</v>
      </c>
      <c r="Q164" s="12">
        <v>16</v>
      </c>
      <c r="R164" s="12">
        <v>17</v>
      </c>
      <c r="S164" s="12">
        <v>18</v>
      </c>
      <c r="T164" s="12">
        <v>19</v>
      </c>
      <c r="U164" s="12">
        <v>20</v>
      </c>
    </row>
    <row r="165" spans="1:21" ht="15.75" thickBot="1">
      <c r="A165" s="3" t="s">
        <v>6</v>
      </c>
      <c r="B165" s="13"/>
      <c r="C165" s="14">
        <v>1.8402777777777777E-3</v>
      </c>
      <c r="D165" s="14"/>
      <c r="E165" s="14"/>
      <c r="F165" s="14"/>
      <c r="G165" s="14"/>
      <c r="H165" s="14"/>
      <c r="I165" s="14">
        <v>1.8402777777777777E-3</v>
      </c>
      <c r="J165" s="14"/>
      <c r="K165" s="14">
        <v>2.4537037037037036E-3</v>
      </c>
      <c r="L165" s="14"/>
      <c r="M165" s="14"/>
      <c r="N165" s="14">
        <v>2.2337962962962967E-3</v>
      </c>
      <c r="O165" s="14"/>
      <c r="P165" s="48">
        <v>2.9050925925925928E-3</v>
      </c>
      <c r="Q165" s="14"/>
      <c r="R165" s="14"/>
      <c r="S165" s="14"/>
      <c r="T165" s="14"/>
      <c r="U165" s="14"/>
    </row>
    <row r="166" spans="1:21" ht="15.75" thickBot="1">
      <c r="A166" s="5" t="s">
        <v>8</v>
      </c>
      <c r="B166" s="52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4"/>
      <c r="Q166" s="53"/>
      <c r="R166" s="53"/>
      <c r="S166" s="53"/>
      <c r="T166" s="53"/>
      <c r="U166" s="53"/>
    </row>
    <row r="167" spans="1:21" ht="15.75" thickBot="1">
      <c r="A167" s="3" t="s">
        <v>18</v>
      </c>
      <c r="B167" s="37">
        <f>IF(B165=0,0,Z2)</f>
        <v>0</v>
      </c>
      <c r="C167" s="26">
        <f>IF(C165=0,0,Z3)</f>
        <v>1.0344827586206897</v>
      </c>
      <c r="D167" s="26">
        <f>IF(D165=0,0,Z4)</f>
        <v>0</v>
      </c>
      <c r="E167" s="26">
        <f>IF(E165=0,0,Z5)</f>
        <v>0</v>
      </c>
      <c r="F167" s="26">
        <f>IF(F165=0,0,Z6)</f>
        <v>0</v>
      </c>
      <c r="G167" s="26">
        <f>IF(G165=0,0,Z7)</f>
        <v>0</v>
      </c>
      <c r="H167" s="26">
        <f>IF(H165=0,0,Z8)</f>
        <v>0</v>
      </c>
      <c r="I167" s="26">
        <f>IF(I165=0,0,Z9)</f>
        <v>3.3333333333333335</v>
      </c>
      <c r="J167" s="26">
        <f>IF(J165=0,0,Z10)</f>
        <v>0</v>
      </c>
      <c r="K167" s="26">
        <f>IF(K165=0,0,Z11)</f>
        <v>4.3478260869565215</v>
      </c>
      <c r="L167" s="26">
        <f>IF(L165=0,0,Z12)</f>
        <v>0</v>
      </c>
      <c r="M167" s="26">
        <f>IF(M165=0,0,Z13)</f>
        <v>0</v>
      </c>
      <c r="N167" s="26">
        <f>IF(N165=0,0,Z14)</f>
        <v>2.7272727272727271</v>
      </c>
      <c r="O167" s="26">
        <f>IF(O165=0,0,Z15)</f>
        <v>0</v>
      </c>
      <c r="P167" s="26">
        <f>IF(P165=0,0,Z16)</f>
        <v>1.7647058823529411</v>
      </c>
      <c r="Q167" s="26">
        <f>IF(Q165=0,0,Z17)</f>
        <v>0</v>
      </c>
      <c r="R167" s="26">
        <f>IF(R165=0,0,Z18)</f>
        <v>0</v>
      </c>
      <c r="S167" s="26">
        <f>IF(S165=0,0,Z19)</f>
        <v>0</v>
      </c>
      <c r="T167" s="26">
        <f>IF(T165=0,0,Z20)</f>
        <v>0</v>
      </c>
      <c r="U167" s="26">
        <f>IF(U165=0,0,Z21)</f>
        <v>0</v>
      </c>
    </row>
    <row r="168" spans="1:21" ht="15.75" thickBot="1">
      <c r="A168" s="55" t="s">
        <v>19</v>
      </c>
      <c r="B168" s="85">
        <f>SUM(B165:U166)</f>
        <v>1.1273148148148148E-2</v>
      </c>
      <c r="C168" s="86"/>
      <c r="D168" s="86"/>
      <c r="E168" s="86"/>
      <c r="F168" s="86"/>
      <c r="G168" s="86"/>
      <c r="H168" s="86"/>
      <c r="I168" s="85" t="s">
        <v>20</v>
      </c>
      <c r="J168" s="86"/>
      <c r="K168" s="87">
        <f>SUM(B167:U167)</f>
        <v>13.207620788536214</v>
      </c>
      <c r="L168" s="88"/>
      <c r="M168" s="88"/>
      <c r="N168" s="88"/>
      <c r="O168" s="88"/>
      <c r="P168" s="88"/>
      <c r="Q168" s="88"/>
      <c r="R168" s="88"/>
      <c r="S168" s="88"/>
      <c r="T168" s="88"/>
      <c r="U168" s="89"/>
    </row>
    <row r="169" spans="1:21" ht="15.75" thickBot="1"/>
    <row r="170" spans="1:21" ht="15.75" thickBot="1">
      <c r="A170" s="3" t="s">
        <v>0</v>
      </c>
      <c r="B170" s="56">
        <f>'Список команд'!B98</f>
        <v>25</v>
      </c>
      <c r="C170" s="3" t="s">
        <v>5</v>
      </c>
      <c r="D170" s="90" t="str">
        <f>'Список команд'!D98:G98</f>
        <v xml:space="preserve"> МЭИ-1</v>
      </c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2"/>
    </row>
    <row r="171" spans="1:21" ht="15.75" thickBot="1">
      <c r="A171" s="5" t="s">
        <v>7</v>
      </c>
      <c r="B171" s="35">
        <v>1</v>
      </c>
      <c r="C171" s="36">
        <v>2</v>
      </c>
      <c r="D171" s="12">
        <v>3</v>
      </c>
      <c r="E171" s="12">
        <v>4</v>
      </c>
      <c r="F171" s="12">
        <v>5</v>
      </c>
      <c r="G171" s="12">
        <v>6</v>
      </c>
      <c r="H171" s="12">
        <v>7</v>
      </c>
      <c r="I171" s="12">
        <v>8</v>
      </c>
      <c r="J171" s="12">
        <v>9</v>
      </c>
      <c r="K171" s="12">
        <v>10</v>
      </c>
      <c r="L171" s="12">
        <v>11</v>
      </c>
      <c r="M171" s="12">
        <v>12</v>
      </c>
      <c r="N171" s="12">
        <v>13</v>
      </c>
      <c r="O171" s="12">
        <v>14</v>
      </c>
      <c r="P171" s="51">
        <v>15</v>
      </c>
      <c r="Q171" s="12">
        <v>16</v>
      </c>
      <c r="R171" s="12">
        <v>17</v>
      </c>
      <c r="S171" s="12">
        <v>18</v>
      </c>
      <c r="T171" s="12">
        <v>19</v>
      </c>
      <c r="U171" s="12">
        <v>20</v>
      </c>
    </row>
    <row r="172" spans="1:21" ht="15.75" thickBot="1">
      <c r="A172" s="3" t="s">
        <v>6</v>
      </c>
      <c r="B172" s="13"/>
      <c r="C172" s="14"/>
      <c r="D172" s="14"/>
      <c r="E172" s="14"/>
      <c r="F172" s="14">
        <v>4.0740740740740746E-3</v>
      </c>
      <c r="G172" s="14"/>
      <c r="H172" s="14"/>
      <c r="I172" s="14">
        <v>1.7245370370370372E-3</v>
      </c>
      <c r="J172" s="14"/>
      <c r="K172" s="14">
        <v>1.6666666666666668E-3</v>
      </c>
      <c r="L172" s="14"/>
      <c r="M172" s="14">
        <v>2.2916666666666667E-3</v>
      </c>
      <c r="N172" s="14"/>
      <c r="O172" s="14"/>
      <c r="P172" s="48">
        <v>2.0370370370370373E-3</v>
      </c>
      <c r="Q172" s="14"/>
      <c r="R172" s="14"/>
      <c r="S172" s="14"/>
      <c r="T172" s="14"/>
      <c r="U172" s="14"/>
    </row>
    <row r="173" spans="1:21" ht="15.75" thickBot="1">
      <c r="A173" s="5" t="s">
        <v>8</v>
      </c>
      <c r="B173" s="52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4"/>
      <c r="Q173" s="53"/>
      <c r="R173" s="53"/>
      <c r="S173" s="53"/>
      <c r="T173" s="53"/>
      <c r="U173" s="53"/>
    </row>
    <row r="174" spans="1:21" ht="15.75" thickBot="1">
      <c r="A174" s="3" t="s">
        <v>18</v>
      </c>
      <c r="B174" s="37">
        <f>IF(B172=0,0,Z2)</f>
        <v>0</v>
      </c>
      <c r="C174" s="26">
        <f>IF(C172=0,0,Z3)</f>
        <v>0</v>
      </c>
      <c r="D174" s="26">
        <f>IF(D172=0,0,Z4)</f>
        <v>0</v>
      </c>
      <c r="E174" s="26">
        <f>IF(E172=0,0,Z5)</f>
        <v>0</v>
      </c>
      <c r="F174" s="26">
        <f>IF(F172=0,0,Z6)</f>
        <v>1.6666666666666667</v>
      </c>
      <c r="G174" s="26">
        <f>IF(G172=0,0,Z7)</f>
        <v>0</v>
      </c>
      <c r="H174" s="26">
        <f>IF(H172=0,0,Z8)</f>
        <v>0</v>
      </c>
      <c r="I174" s="26">
        <f>IF(I172=0,0,Z9)</f>
        <v>3.3333333333333335</v>
      </c>
      <c r="J174" s="26">
        <f>IF(J172=0,0,Z10)</f>
        <v>0</v>
      </c>
      <c r="K174" s="26">
        <f>IF(K172=0,0,Z11)</f>
        <v>4.3478260869565215</v>
      </c>
      <c r="L174" s="26">
        <f>IF(L172=0,0,Z12)</f>
        <v>0</v>
      </c>
      <c r="M174" s="26">
        <f>IF(M172=0,0,Z13)</f>
        <v>5.4545454545454541</v>
      </c>
      <c r="N174" s="26">
        <f>IF(N172=0,0,Z14)</f>
        <v>0</v>
      </c>
      <c r="O174" s="26">
        <f>IF(O172=0,0,Z15)</f>
        <v>0</v>
      </c>
      <c r="P174" s="26">
        <f>IF(P172=0,0,Z16)</f>
        <v>1.7647058823529411</v>
      </c>
      <c r="Q174" s="26">
        <f>IF(Q172=0,0,Z17)</f>
        <v>0</v>
      </c>
      <c r="R174" s="26">
        <f>IF(R172=0,0,Z18)</f>
        <v>0</v>
      </c>
      <c r="S174" s="26">
        <f>IF(S172=0,0,Z19)</f>
        <v>0</v>
      </c>
      <c r="T174" s="26">
        <f>IF(T172=0,0,Z20)</f>
        <v>0</v>
      </c>
      <c r="U174" s="26">
        <f>IF(U172=0,0,Z21)</f>
        <v>0</v>
      </c>
    </row>
    <row r="175" spans="1:21" ht="15.75" thickBot="1">
      <c r="A175" s="55" t="s">
        <v>19</v>
      </c>
      <c r="B175" s="85">
        <f>SUM(B172:U173)</f>
        <v>1.1793981481481483E-2</v>
      </c>
      <c r="C175" s="86"/>
      <c r="D175" s="86"/>
      <c r="E175" s="86"/>
      <c r="F175" s="86"/>
      <c r="G175" s="86"/>
      <c r="H175" s="86"/>
      <c r="I175" s="85" t="s">
        <v>20</v>
      </c>
      <c r="J175" s="86"/>
      <c r="K175" s="87">
        <f>SUM(B174:U174)</f>
        <v>16.567077423854919</v>
      </c>
      <c r="L175" s="88"/>
      <c r="M175" s="88"/>
      <c r="N175" s="88"/>
      <c r="O175" s="88"/>
      <c r="P175" s="88"/>
      <c r="Q175" s="88"/>
      <c r="R175" s="88"/>
      <c r="S175" s="88"/>
      <c r="T175" s="88"/>
      <c r="U175" s="89"/>
    </row>
    <row r="176" spans="1:21" ht="15.75" thickBot="1"/>
    <row r="177" spans="1:21" ht="15.75" thickBot="1">
      <c r="A177" s="3" t="s">
        <v>0</v>
      </c>
      <c r="B177" s="58">
        <f>'Список команд'!B102</f>
        <v>26</v>
      </c>
      <c r="C177" s="3" t="s">
        <v>5</v>
      </c>
      <c r="D177" s="90" t="str">
        <f>'Список команд'!D102:G102</f>
        <v>а/к МГУ</v>
      </c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2"/>
    </row>
    <row r="178" spans="1:21" ht="15.75" thickBot="1">
      <c r="A178" s="5" t="s">
        <v>7</v>
      </c>
      <c r="B178" s="35">
        <v>1</v>
      </c>
      <c r="C178" s="36">
        <v>2</v>
      </c>
      <c r="D178" s="12">
        <v>3</v>
      </c>
      <c r="E178" s="12">
        <v>4</v>
      </c>
      <c r="F178" s="12">
        <v>5</v>
      </c>
      <c r="G178" s="12">
        <v>6</v>
      </c>
      <c r="H178" s="12">
        <v>7</v>
      </c>
      <c r="I178" s="12">
        <v>8</v>
      </c>
      <c r="J178" s="12">
        <v>9</v>
      </c>
      <c r="K178" s="12">
        <v>10</v>
      </c>
      <c r="L178" s="12">
        <v>11</v>
      </c>
      <c r="M178" s="12">
        <v>12</v>
      </c>
      <c r="N178" s="12">
        <v>13</v>
      </c>
      <c r="O178" s="12">
        <v>14</v>
      </c>
      <c r="P178" s="51">
        <v>15</v>
      </c>
      <c r="Q178" s="12">
        <v>16</v>
      </c>
      <c r="R178" s="12">
        <v>17</v>
      </c>
      <c r="S178" s="12">
        <v>18</v>
      </c>
      <c r="T178" s="12">
        <v>19</v>
      </c>
      <c r="U178" s="12">
        <v>20</v>
      </c>
    </row>
    <row r="179" spans="1:21" ht="15.75" thickBot="1">
      <c r="A179" s="3" t="s">
        <v>6</v>
      </c>
      <c r="B179" s="13"/>
      <c r="C179" s="14"/>
      <c r="D179" s="14"/>
      <c r="E179" s="14"/>
      <c r="F179" s="14"/>
      <c r="G179" s="14"/>
      <c r="H179" s="14">
        <v>7.8356481481481489E-3</v>
      </c>
      <c r="I179" s="14">
        <v>2.685185185185185E-3</v>
      </c>
      <c r="J179" s="14">
        <v>8.1944444444444452E-3</v>
      </c>
      <c r="K179" s="14">
        <v>1.6087962962962963E-3</v>
      </c>
      <c r="L179" s="14">
        <v>8.9351851851851866E-3</v>
      </c>
      <c r="M179" s="14">
        <v>6.8402777777777776E-3</v>
      </c>
      <c r="N179" s="14">
        <v>2.9513888888888888E-3</v>
      </c>
      <c r="O179" s="14">
        <v>3.3680555555555551E-3</v>
      </c>
      <c r="P179" s="48">
        <v>1.6666666666666668E-3</v>
      </c>
      <c r="Q179" s="14"/>
      <c r="R179" s="14"/>
      <c r="S179" s="14"/>
      <c r="T179" s="14"/>
      <c r="U179" s="14"/>
    </row>
    <row r="180" spans="1:21" ht="15.75" thickBot="1">
      <c r="A180" s="5" t="s">
        <v>8</v>
      </c>
      <c r="B180" s="52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4"/>
      <c r="Q180" s="53"/>
      <c r="R180" s="53"/>
      <c r="S180" s="53"/>
      <c r="T180" s="53"/>
      <c r="U180" s="53"/>
    </row>
    <row r="181" spans="1:21" ht="15.75" thickBot="1">
      <c r="A181" s="3" t="s">
        <v>18</v>
      </c>
      <c r="B181" s="37">
        <f>IF(B179=0,0,Z2)</f>
        <v>0</v>
      </c>
      <c r="C181" s="26">
        <f>IF(C179=0,0,Z3)</f>
        <v>0</v>
      </c>
      <c r="D181" s="26">
        <f>IF(D179=0,0,Z4)</f>
        <v>0</v>
      </c>
      <c r="E181" s="26">
        <f>IF(E179=0,0,Z5)</f>
        <v>0</v>
      </c>
      <c r="F181" s="26">
        <f>IF(F179=0,0,Z6)</f>
        <v>0</v>
      </c>
      <c r="G181" s="26">
        <f>IF(G179=0,0,Z7)</f>
        <v>0</v>
      </c>
      <c r="H181" s="26">
        <f>IF(H179=0,0,Z8)</f>
        <v>8.3333333333333339</v>
      </c>
      <c r="I181" s="26">
        <f>IF(I179=0,0,Z9)</f>
        <v>3.3333333333333335</v>
      </c>
      <c r="J181" s="26">
        <f>IF(J179=0,0,Z10)</f>
        <v>20</v>
      </c>
      <c r="K181" s="26">
        <f>IF(K179=0,0,Z11)</f>
        <v>4.3478260869565215</v>
      </c>
      <c r="L181" s="26">
        <f>IF(L179=0,0,Z12)</f>
        <v>14.285714285714286</v>
      </c>
      <c r="M181" s="26">
        <f>IF(M179=0,0,Z13)</f>
        <v>5.4545454545454541</v>
      </c>
      <c r="N181" s="26">
        <f>IF(N179=0,0,Z14)</f>
        <v>2.7272727272727271</v>
      </c>
      <c r="O181" s="26">
        <f>IF(O179=0,0,Z15)</f>
        <v>12</v>
      </c>
      <c r="P181" s="26">
        <f>IF(P179=0,0,Z16)</f>
        <v>1.7647058823529411</v>
      </c>
      <c r="Q181" s="26">
        <f>IF(Q179=0,0,Z17)</f>
        <v>0</v>
      </c>
      <c r="R181" s="26">
        <f>IF(R179=0,0,Z18)</f>
        <v>0</v>
      </c>
      <c r="S181" s="26">
        <f>IF(S179=0,0,Z19)</f>
        <v>0</v>
      </c>
      <c r="T181" s="26">
        <f>IF(T179=0,0,Z20)</f>
        <v>0</v>
      </c>
      <c r="U181" s="26">
        <f>IF(U179=0,0,Z21)</f>
        <v>0</v>
      </c>
    </row>
    <row r="182" spans="1:21" ht="15.75" thickBot="1">
      <c r="A182" s="55" t="s">
        <v>19</v>
      </c>
      <c r="B182" s="85">
        <f>SUM(B179:U180)</f>
        <v>4.4085648148148152E-2</v>
      </c>
      <c r="C182" s="86"/>
      <c r="D182" s="86"/>
      <c r="E182" s="86"/>
      <c r="F182" s="86"/>
      <c r="G182" s="86"/>
      <c r="H182" s="86"/>
      <c r="I182" s="85" t="s">
        <v>20</v>
      </c>
      <c r="J182" s="86"/>
      <c r="K182" s="87">
        <f>SUM(B181:U181)</f>
        <v>72.246731103508594</v>
      </c>
      <c r="L182" s="88"/>
      <c r="M182" s="88"/>
      <c r="N182" s="88"/>
      <c r="O182" s="88"/>
      <c r="P182" s="88"/>
      <c r="Q182" s="88"/>
      <c r="R182" s="88"/>
      <c r="S182" s="88"/>
      <c r="T182" s="88"/>
      <c r="U182" s="89"/>
    </row>
    <row r="183" spans="1:21" ht="15.75" thickBot="1"/>
    <row r="184" spans="1:21" ht="15.75" thickBot="1">
      <c r="A184" s="3" t="s">
        <v>0</v>
      </c>
      <c r="B184" s="58">
        <f>'Список команд'!B106</f>
        <v>27</v>
      </c>
      <c r="C184" s="3" t="s">
        <v>5</v>
      </c>
      <c r="D184" s="90" t="str">
        <f>'Список команд'!D106:G106</f>
        <v>МГУ-СПЕЛЕО</v>
      </c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2"/>
    </row>
    <row r="185" spans="1:21" ht="15.75" thickBot="1">
      <c r="A185" s="5" t="s">
        <v>7</v>
      </c>
      <c r="B185" s="35">
        <v>1</v>
      </c>
      <c r="C185" s="36">
        <v>2</v>
      </c>
      <c r="D185" s="12">
        <v>3</v>
      </c>
      <c r="E185" s="12">
        <v>4</v>
      </c>
      <c r="F185" s="12">
        <v>5</v>
      </c>
      <c r="G185" s="12">
        <v>6</v>
      </c>
      <c r="H185" s="12">
        <v>7</v>
      </c>
      <c r="I185" s="12">
        <v>8</v>
      </c>
      <c r="J185" s="12">
        <v>9</v>
      </c>
      <c r="K185" s="12">
        <v>10</v>
      </c>
      <c r="L185" s="12">
        <v>11</v>
      </c>
      <c r="M185" s="12">
        <v>12</v>
      </c>
      <c r="N185" s="12">
        <v>13</v>
      </c>
      <c r="O185" s="12">
        <v>14</v>
      </c>
      <c r="P185" s="51">
        <v>15</v>
      </c>
      <c r="Q185" s="12">
        <v>16</v>
      </c>
      <c r="R185" s="12">
        <v>17</v>
      </c>
      <c r="S185" s="12">
        <v>18</v>
      </c>
      <c r="T185" s="12">
        <v>19</v>
      </c>
      <c r="U185" s="12">
        <v>20</v>
      </c>
    </row>
    <row r="186" spans="1:21" ht="15.75" thickBot="1">
      <c r="A186" s="3" t="s">
        <v>6</v>
      </c>
      <c r="B186" s="13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48"/>
      <c r="Q186" s="14"/>
      <c r="R186" s="14"/>
      <c r="S186" s="14"/>
      <c r="T186" s="14"/>
      <c r="U186" s="14"/>
    </row>
    <row r="187" spans="1:21" ht="15.75" thickBot="1">
      <c r="A187" s="5" t="s">
        <v>8</v>
      </c>
      <c r="B187" s="52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4"/>
      <c r="Q187" s="53"/>
      <c r="R187" s="53"/>
      <c r="S187" s="53"/>
      <c r="T187" s="53"/>
      <c r="U187" s="53"/>
    </row>
    <row r="188" spans="1:21" ht="15.75" thickBot="1">
      <c r="A188" s="3" t="s">
        <v>18</v>
      </c>
      <c r="B188" s="37">
        <f>IF(B186=0,0,Z2)</f>
        <v>0</v>
      </c>
      <c r="C188" s="26">
        <f>IF(C186=0,0,Z3)</f>
        <v>0</v>
      </c>
      <c r="D188" s="26">
        <f>IF(D186=0,0,Z4)</f>
        <v>0</v>
      </c>
      <c r="E188" s="26">
        <f>IF(E186=0,0,Z5)</f>
        <v>0</v>
      </c>
      <c r="F188" s="26">
        <f>IF(F186=0,0,Z6)</f>
        <v>0</v>
      </c>
      <c r="G188" s="26">
        <f>IF(G186=0,0,Z7)</f>
        <v>0</v>
      </c>
      <c r="H188" s="26">
        <f>IF(H186=0,0,Z8)</f>
        <v>0</v>
      </c>
      <c r="I188" s="26">
        <f>IF(I186=0,0,Z9)</f>
        <v>0</v>
      </c>
      <c r="J188" s="26">
        <f>IF(J186=0,0,Z10)</f>
        <v>0</v>
      </c>
      <c r="K188" s="26">
        <f>IF(K186=0,0,Z11)</f>
        <v>0</v>
      </c>
      <c r="L188" s="26">
        <f>IF(L186=0,0,Z12)</f>
        <v>0</v>
      </c>
      <c r="M188" s="26">
        <f>IF(M186=0,0,Z13)</f>
        <v>0</v>
      </c>
      <c r="N188" s="26">
        <f>IF(N186=0,0,Z14)</f>
        <v>0</v>
      </c>
      <c r="O188" s="26">
        <f>IF(O186=0,0,Z15)</f>
        <v>0</v>
      </c>
      <c r="P188" s="26">
        <f>IF(P186=0,0,Z16)</f>
        <v>0</v>
      </c>
      <c r="Q188" s="26">
        <f>IF(Q186=0,0,Z17)</f>
        <v>0</v>
      </c>
      <c r="R188" s="26">
        <f>IF(R186=0,0,Z18)</f>
        <v>0</v>
      </c>
      <c r="S188" s="26">
        <f>IF(S186=0,0,Z19)</f>
        <v>0</v>
      </c>
      <c r="T188" s="26">
        <f>IF(T186=0,0,Z20)</f>
        <v>0</v>
      </c>
      <c r="U188" s="26">
        <f>IF(U186=0,0,Z21)</f>
        <v>0</v>
      </c>
    </row>
    <row r="189" spans="1:21" ht="15.75" thickBot="1">
      <c r="A189" s="55" t="s">
        <v>19</v>
      </c>
      <c r="B189" s="85">
        <f>SUM(B186:U187)</f>
        <v>0</v>
      </c>
      <c r="C189" s="86"/>
      <c r="D189" s="86"/>
      <c r="E189" s="86"/>
      <c r="F189" s="86"/>
      <c r="G189" s="86"/>
      <c r="H189" s="86"/>
      <c r="I189" s="85" t="s">
        <v>20</v>
      </c>
      <c r="J189" s="86"/>
      <c r="K189" s="87">
        <f>SUM(B188:U188)</f>
        <v>0</v>
      </c>
      <c r="L189" s="88"/>
      <c r="M189" s="88"/>
      <c r="N189" s="88"/>
      <c r="O189" s="88"/>
      <c r="P189" s="88"/>
      <c r="Q189" s="88"/>
      <c r="R189" s="88"/>
      <c r="S189" s="88"/>
      <c r="T189" s="88"/>
      <c r="U189" s="89"/>
    </row>
    <row r="190" spans="1:21" ht="15.75" thickBot="1"/>
    <row r="191" spans="1:21" ht="15.75" thickBot="1">
      <c r="A191" s="3" t="s">
        <v>0</v>
      </c>
      <c r="B191" s="58">
        <f>'Список команд'!B110</f>
        <v>28</v>
      </c>
      <c r="C191" s="3" t="s">
        <v>5</v>
      </c>
      <c r="D191" s="90" t="str">
        <f>'Список команд'!D110:G110</f>
        <v>Воронеж-6</v>
      </c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2"/>
    </row>
    <row r="192" spans="1:21" ht="15.75" thickBot="1">
      <c r="A192" s="5" t="s">
        <v>7</v>
      </c>
      <c r="B192" s="35">
        <v>1</v>
      </c>
      <c r="C192" s="36">
        <v>2</v>
      </c>
      <c r="D192" s="12">
        <v>3</v>
      </c>
      <c r="E192" s="12">
        <v>4</v>
      </c>
      <c r="F192" s="12">
        <v>5</v>
      </c>
      <c r="G192" s="12">
        <v>6</v>
      </c>
      <c r="H192" s="12">
        <v>7</v>
      </c>
      <c r="I192" s="12">
        <v>8</v>
      </c>
      <c r="J192" s="12">
        <v>9</v>
      </c>
      <c r="K192" s="12">
        <v>10</v>
      </c>
      <c r="L192" s="12">
        <v>11</v>
      </c>
      <c r="M192" s="12">
        <v>12</v>
      </c>
      <c r="N192" s="12">
        <v>13</v>
      </c>
      <c r="O192" s="12">
        <v>14</v>
      </c>
      <c r="P192" s="51">
        <v>15</v>
      </c>
      <c r="Q192" s="12">
        <v>16</v>
      </c>
      <c r="R192" s="12">
        <v>17</v>
      </c>
      <c r="S192" s="12">
        <v>18</v>
      </c>
      <c r="T192" s="12">
        <v>19</v>
      </c>
      <c r="U192" s="12">
        <v>20</v>
      </c>
    </row>
    <row r="193" spans="1:21" ht="15.75" thickBot="1">
      <c r="A193" s="3" t="s">
        <v>6</v>
      </c>
      <c r="B193" s="13">
        <v>1.8518518518518517E-3</v>
      </c>
      <c r="C193" s="14">
        <v>2.4537037037037036E-3</v>
      </c>
      <c r="D193" s="14">
        <v>3.0555555555555557E-3</v>
      </c>
      <c r="E193" s="14">
        <v>1.1342592592592591E-3</v>
      </c>
      <c r="F193" s="14"/>
      <c r="G193" s="14">
        <v>6.1921296296296299E-3</v>
      </c>
      <c r="H193" s="14"/>
      <c r="I193" s="14"/>
      <c r="J193" s="14"/>
      <c r="K193" s="14"/>
      <c r="L193" s="14"/>
      <c r="M193" s="14"/>
      <c r="N193" s="14">
        <v>3.0902777777777782E-3</v>
      </c>
      <c r="O193" s="14"/>
      <c r="P193" s="48"/>
      <c r="Q193" s="14"/>
      <c r="R193" s="14"/>
      <c r="S193" s="14"/>
      <c r="T193" s="14"/>
      <c r="U193" s="14"/>
    </row>
    <row r="194" spans="1:21" ht="15.75" thickBot="1">
      <c r="A194" s="5" t="s">
        <v>8</v>
      </c>
      <c r="B194" s="52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4"/>
      <c r="Q194" s="53"/>
      <c r="R194" s="53"/>
      <c r="S194" s="53"/>
      <c r="T194" s="53"/>
      <c r="U194" s="53"/>
    </row>
    <row r="195" spans="1:21" ht="15.75" thickBot="1">
      <c r="A195" s="3" t="s">
        <v>18</v>
      </c>
      <c r="B195" s="37">
        <f>IF(B193=0,0,Z2)</f>
        <v>0.69767441860465118</v>
      </c>
      <c r="C195" s="26">
        <f>IF(C193=0,0,Z3)</f>
        <v>1.0344827586206897</v>
      </c>
      <c r="D195" s="26">
        <f>IF(D193=0,0,Z4)</f>
        <v>0.76923076923076927</v>
      </c>
      <c r="E195" s="26">
        <f>IF(E193=0,0,Z5)</f>
        <v>0.76923076923076927</v>
      </c>
      <c r="F195" s="26">
        <f>IF(F193=0,0,Z6)</f>
        <v>0</v>
      </c>
      <c r="G195" s="26">
        <f>IF(G193=0,0,Z7)</f>
        <v>1.3636363636363635</v>
      </c>
      <c r="H195" s="26">
        <f>IF(H193=0,0,Z8)</f>
        <v>0</v>
      </c>
      <c r="I195" s="26">
        <f>IF(I193=0,0,Z9)</f>
        <v>0</v>
      </c>
      <c r="J195" s="26">
        <f>IF(J193=0,0,Z10)</f>
        <v>0</v>
      </c>
      <c r="K195" s="26">
        <f>IF(K193=0,0,Z11)</f>
        <v>0</v>
      </c>
      <c r="L195" s="26">
        <f>IF(L193=0,0,Z12)</f>
        <v>0</v>
      </c>
      <c r="M195" s="26">
        <f>IF(M193=0,0,Z13)</f>
        <v>0</v>
      </c>
      <c r="N195" s="26">
        <f>IF(N193=0,0,Z14)</f>
        <v>2.7272727272727271</v>
      </c>
      <c r="O195" s="26">
        <f>IF(O193=0,0,Z15)</f>
        <v>0</v>
      </c>
      <c r="P195" s="26">
        <f>IF(P193=0,0,Z16)</f>
        <v>0</v>
      </c>
      <c r="Q195" s="26">
        <f>IF(Q193=0,0,Z17)</f>
        <v>0</v>
      </c>
      <c r="R195" s="26">
        <f>IF(R193=0,0,Z18)</f>
        <v>0</v>
      </c>
      <c r="S195" s="26">
        <f>IF(S193=0,0,Z19)</f>
        <v>0</v>
      </c>
      <c r="T195" s="26">
        <f>IF(T193=0,0,Z20)</f>
        <v>0</v>
      </c>
      <c r="U195" s="26">
        <f>IF(U193=0,0,Z21)</f>
        <v>0</v>
      </c>
    </row>
    <row r="196" spans="1:21" ht="15.75" thickBot="1">
      <c r="A196" s="55" t="s">
        <v>19</v>
      </c>
      <c r="B196" s="85">
        <f>SUM(B193:U194)</f>
        <v>1.7777777777777778E-2</v>
      </c>
      <c r="C196" s="86"/>
      <c r="D196" s="86"/>
      <c r="E196" s="86"/>
      <c r="F196" s="86"/>
      <c r="G196" s="86"/>
      <c r="H196" s="86"/>
      <c r="I196" s="85" t="s">
        <v>20</v>
      </c>
      <c r="J196" s="86"/>
      <c r="K196" s="87">
        <f>SUM(B195:U195)</f>
        <v>7.3615278065959693</v>
      </c>
      <c r="L196" s="88"/>
      <c r="M196" s="88"/>
      <c r="N196" s="88"/>
      <c r="O196" s="88"/>
      <c r="P196" s="88"/>
      <c r="Q196" s="88"/>
      <c r="R196" s="88"/>
      <c r="S196" s="88"/>
      <c r="T196" s="88"/>
      <c r="U196" s="89"/>
    </row>
    <row r="197" spans="1:21" ht="15.75" thickBot="1"/>
    <row r="198" spans="1:21" ht="15.75" thickBot="1">
      <c r="A198" s="3" t="s">
        <v>0</v>
      </c>
      <c r="B198" s="58">
        <f>'Список команд'!B114</f>
        <v>29</v>
      </c>
      <c r="C198" s="3" t="s">
        <v>5</v>
      </c>
      <c r="D198" s="90" t="str">
        <f>'Список команд'!D114:G114</f>
        <v>КАиС МЭИ</v>
      </c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2"/>
    </row>
    <row r="199" spans="1:21" ht="15.75" thickBot="1">
      <c r="A199" s="5" t="s">
        <v>7</v>
      </c>
      <c r="B199" s="35">
        <v>1</v>
      </c>
      <c r="C199" s="36">
        <v>2</v>
      </c>
      <c r="D199" s="12">
        <v>3</v>
      </c>
      <c r="E199" s="12">
        <v>4</v>
      </c>
      <c r="F199" s="12">
        <v>5</v>
      </c>
      <c r="G199" s="12">
        <v>6</v>
      </c>
      <c r="H199" s="12">
        <v>7</v>
      </c>
      <c r="I199" s="12">
        <v>8</v>
      </c>
      <c r="J199" s="12">
        <v>9</v>
      </c>
      <c r="K199" s="12">
        <v>10</v>
      </c>
      <c r="L199" s="12">
        <v>11</v>
      </c>
      <c r="M199" s="12">
        <v>12</v>
      </c>
      <c r="N199" s="12">
        <v>13</v>
      </c>
      <c r="O199" s="12">
        <v>14</v>
      </c>
      <c r="P199" s="51">
        <v>15</v>
      </c>
      <c r="Q199" s="12">
        <v>16</v>
      </c>
      <c r="R199" s="12">
        <v>17</v>
      </c>
      <c r="S199" s="12">
        <v>18</v>
      </c>
      <c r="T199" s="12">
        <v>19</v>
      </c>
      <c r="U199" s="12">
        <v>20</v>
      </c>
    </row>
    <row r="200" spans="1:21" ht="15.75" thickBot="1">
      <c r="A200" s="3" t="s">
        <v>6</v>
      </c>
      <c r="B200" s="13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48"/>
      <c r="Q200" s="14"/>
      <c r="R200" s="14"/>
      <c r="S200" s="14"/>
      <c r="T200" s="14"/>
      <c r="U200" s="14"/>
    </row>
    <row r="201" spans="1:21" ht="15.75" thickBot="1">
      <c r="A201" s="5" t="s">
        <v>8</v>
      </c>
      <c r="B201" s="52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4"/>
      <c r="Q201" s="53"/>
      <c r="R201" s="53"/>
      <c r="S201" s="53"/>
      <c r="T201" s="53"/>
      <c r="U201" s="53"/>
    </row>
    <row r="202" spans="1:21" ht="15.75" thickBot="1">
      <c r="A202" s="3" t="s">
        <v>18</v>
      </c>
      <c r="B202" s="37">
        <f>IF(B200=0,0,Z2)</f>
        <v>0</v>
      </c>
      <c r="C202" s="26">
        <f>IF(C200=0,0,Z3)</f>
        <v>0</v>
      </c>
      <c r="D202" s="26">
        <f>IF(D200=0,0,Z4)</f>
        <v>0</v>
      </c>
      <c r="E202" s="26">
        <f>IF(E200=0,0,Z5)</f>
        <v>0</v>
      </c>
      <c r="F202" s="26">
        <f>IF(F200=0,0,Z6)</f>
        <v>0</v>
      </c>
      <c r="G202" s="26">
        <f>IF(G200=0,0,Z7)</f>
        <v>0</v>
      </c>
      <c r="H202" s="26">
        <f>IF(H200=0,0,Z8)</f>
        <v>0</v>
      </c>
      <c r="I202" s="26">
        <f>IF(I200=0,0,Z9)</f>
        <v>0</v>
      </c>
      <c r="J202" s="26">
        <f>IF(J200=0,0,Z10)</f>
        <v>0</v>
      </c>
      <c r="K202" s="26">
        <f>IF(K200=0,0,Z11)</f>
        <v>0</v>
      </c>
      <c r="L202" s="26">
        <f>IF(L200=0,0,Z12)</f>
        <v>0</v>
      </c>
      <c r="M202" s="26">
        <f>IF(M200=0,0,Z13)</f>
        <v>0</v>
      </c>
      <c r="N202" s="26">
        <f>IF(N200=0,0,Z14)</f>
        <v>0</v>
      </c>
      <c r="O202" s="26">
        <f>IF(O200=0,0,Z15)</f>
        <v>0</v>
      </c>
      <c r="P202" s="26">
        <f>IF(P200=0,0,Z16)</f>
        <v>0</v>
      </c>
      <c r="Q202" s="26">
        <f>IF(Q200=0,0,Z17)</f>
        <v>0</v>
      </c>
      <c r="R202" s="26">
        <f>IF(R200=0,0,Z18)</f>
        <v>0</v>
      </c>
      <c r="S202" s="26">
        <f>IF(S200=0,0,Z19)</f>
        <v>0</v>
      </c>
      <c r="T202" s="26">
        <f>IF(T200=0,0,Z20)</f>
        <v>0</v>
      </c>
      <c r="U202" s="26">
        <f>IF(U200=0,0,Z21)</f>
        <v>0</v>
      </c>
    </row>
    <row r="203" spans="1:21" ht="15.75" thickBot="1">
      <c r="A203" s="55" t="s">
        <v>19</v>
      </c>
      <c r="B203" s="85">
        <f>SUM(B200:U201)</f>
        <v>0</v>
      </c>
      <c r="C203" s="86"/>
      <c r="D203" s="86"/>
      <c r="E203" s="86"/>
      <c r="F203" s="86"/>
      <c r="G203" s="86"/>
      <c r="H203" s="86"/>
      <c r="I203" s="85" t="s">
        <v>20</v>
      </c>
      <c r="J203" s="86"/>
      <c r="K203" s="87">
        <f>SUM(B202:U202)</f>
        <v>0</v>
      </c>
      <c r="L203" s="88"/>
      <c r="M203" s="88"/>
      <c r="N203" s="88"/>
      <c r="O203" s="88"/>
      <c r="P203" s="88"/>
      <c r="Q203" s="88"/>
      <c r="R203" s="88"/>
      <c r="S203" s="88"/>
      <c r="T203" s="88"/>
      <c r="U203" s="89"/>
    </row>
    <row r="204" spans="1:21" ht="15.75" thickBot="1"/>
    <row r="205" spans="1:21" ht="15.75" thickBot="1">
      <c r="A205" s="3" t="s">
        <v>0</v>
      </c>
      <c r="B205" s="58">
        <f>'Список команд'!B118</f>
        <v>30</v>
      </c>
      <c r="C205" s="3" t="s">
        <v>5</v>
      </c>
      <c r="D205" s="90" t="str">
        <f>'Список команд'!D118:G118</f>
        <v>Академия Приключений</v>
      </c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2"/>
    </row>
    <row r="206" spans="1:21" ht="15.75" thickBot="1">
      <c r="A206" s="5" t="s">
        <v>7</v>
      </c>
      <c r="B206" s="35">
        <v>1</v>
      </c>
      <c r="C206" s="36">
        <v>2</v>
      </c>
      <c r="D206" s="12">
        <v>3</v>
      </c>
      <c r="E206" s="12">
        <v>4</v>
      </c>
      <c r="F206" s="12">
        <v>5</v>
      </c>
      <c r="G206" s="12">
        <v>6</v>
      </c>
      <c r="H206" s="12">
        <v>7</v>
      </c>
      <c r="I206" s="12">
        <v>8</v>
      </c>
      <c r="J206" s="12">
        <v>9</v>
      </c>
      <c r="K206" s="12">
        <v>10</v>
      </c>
      <c r="L206" s="12">
        <v>11</v>
      </c>
      <c r="M206" s="12">
        <v>12</v>
      </c>
      <c r="N206" s="12">
        <v>13</v>
      </c>
      <c r="O206" s="12">
        <v>14</v>
      </c>
      <c r="P206" s="51">
        <v>15</v>
      </c>
      <c r="Q206" s="12">
        <v>16</v>
      </c>
      <c r="R206" s="12">
        <v>17</v>
      </c>
      <c r="S206" s="12">
        <v>18</v>
      </c>
      <c r="T206" s="12">
        <v>19</v>
      </c>
      <c r="U206" s="12">
        <v>20</v>
      </c>
    </row>
    <row r="207" spans="1:21" ht="15.75" thickBot="1">
      <c r="A207" s="3" t="s">
        <v>6</v>
      </c>
      <c r="B207" s="13">
        <v>8.7962962962962962E-4</v>
      </c>
      <c r="C207" s="14">
        <v>3.4606481481481485E-3</v>
      </c>
      <c r="D207" s="14">
        <v>2.2916666666666667E-3</v>
      </c>
      <c r="E207" s="14">
        <v>4.0509259259259258E-4</v>
      </c>
      <c r="F207" s="14"/>
      <c r="G207" s="14">
        <v>2.3726851851851851E-3</v>
      </c>
      <c r="H207" s="14"/>
      <c r="I207" s="14"/>
      <c r="J207" s="14"/>
      <c r="K207" s="14">
        <v>1.712962962962963E-3</v>
      </c>
      <c r="L207" s="14"/>
      <c r="M207" s="14"/>
      <c r="N207" s="14"/>
      <c r="O207" s="14"/>
      <c r="P207" s="48">
        <v>2.7777777777777779E-3</v>
      </c>
      <c r="Q207" s="14"/>
      <c r="R207" s="14"/>
      <c r="S207" s="14"/>
      <c r="T207" s="14"/>
      <c r="U207" s="14"/>
    </row>
    <row r="208" spans="1:21" ht="15.75" thickBot="1">
      <c r="A208" s="5" t="s">
        <v>8</v>
      </c>
      <c r="B208" s="52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4"/>
      <c r="Q208" s="53"/>
      <c r="R208" s="53"/>
      <c r="S208" s="53"/>
      <c r="T208" s="53"/>
      <c r="U208" s="53"/>
    </row>
    <row r="209" spans="1:21" ht="15.75" thickBot="1">
      <c r="A209" s="3" t="s">
        <v>18</v>
      </c>
      <c r="B209" s="37">
        <f>IF(B207=0,0,Z2)</f>
        <v>0.69767441860465118</v>
      </c>
      <c r="C209" s="26">
        <f>IF(C207=0,0,Z3)</f>
        <v>1.0344827586206897</v>
      </c>
      <c r="D209" s="26">
        <f>IF(D207=0,0,Z4)</f>
        <v>0.76923076923076927</v>
      </c>
      <c r="E209" s="26">
        <f>IF(E207=0,0,Z5)</f>
        <v>0.76923076923076927</v>
      </c>
      <c r="F209" s="26">
        <f>IF(F207=0,0,Z6)</f>
        <v>0</v>
      </c>
      <c r="G209" s="26">
        <f>IF(G207=0,0,Z7)</f>
        <v>1.3636363636363635</v>
      </c>
      <c r="H209" s="26">
        <f>IF(H207=0,0,Z8)</f>
        <v>0</v>
      </c>
      <c r="I209" s="26">
        <f>IF(I207=0,0,Z9)</f>
        <v>0</v>
      </c>
      <c r="J209" s="26">
        <f>IF(J207=0,0,Z10)</f>
        <v>0</v>
      </c>
      <c r="K209" s="26">
        <f>IF(K207=0,0,Z11)</f>
        <v>4.3478260869565215</v>
      </c>
      <c r="L209" s="26">
        <f>IF(L207=0,0,Z12)</f>
        <v>0</v>
      </c>
      <c r="M209" s="26">
        <f>IF(M207=0,0,Z13)</f>
        <v>0</v>
      </c>
      <c r="N209" s="26">
        <f>IF(N207=0,0,Z14)</f>
        <v>0</v>
      </c>
      <c r="O209" s="26">
        <f>IF(O207=0,0,Z15)</f>
        <v>0</v>
      </c>
      <c r="P209" s="26">
        <f>IF(P207=0,0,Z16)</f>
        <v>1.7647058823529411</v>
      </c>
      <c r="Q209" s="26">
        <f>IF(Q207=0,0,Z17)</f>
        <v>0</v>
      </c>
      <c r="R209" s="26">
        <f>IF(R207=0,0,Z18)</f>
        <v>0</v>
      </c>
      <c r="S209" s="26">
        <f>IF(S207=0,0,Z19)</f>
        <v>0</v>
      </c>
      <c r="T209" s="26">
        <f>IF(T207=0,0,Z20)</f>
        <v>0</v>
      </c>
      <c r="U209" s="26">
        <f>IF(U207=0,0,Z21)</f>
        <v>0</v>
      </c>
    </row>
    <row r="210" spans="1:21" ht="15.75" thickBot="1">
      <c r="A210" s="55" t="s">
        <v>19</v>
      </c>
      <c r="B210" s="85">
        <f>SUM(B207:U208)</f>
        <v>1.3900462962962963E-2</v>
      </c>
      <c r="C210" s="86"/>
      <c r="D210" s="86"/>
      <c r="E210" s="86"/>
      <c r="F210" s="86"/>
      <c r="G210" s="86"/>
      <c r="H210" s="86"/>
      <c r="I210" s="85" t="s">
        <v>20</v>
      </c>
      <c r="J210" s="86"/>
      <c r="K210" s="87">
        <f>SUM(B209:U209)</f>
        <v>10.746787048632704</v>
      </c>
      <c r="L210" s="88"/>
      <c r="M210" s="88"/>
      <c r="N210" s="88"/>
      <c r="O210" s="88"/>
      <c r="P210" s="88"/>
      <c r="Q210" s="88"/>
      <c r="R210" s="88"/>
      <c r="S210" s="88"/>
      <c r="T210" s="88"/>
      <c r="U210" s="89"/>
    </row>
    <row r="211" spans="1:21" ht="15.75" thickBot="1"/>
    <row r="212" spans="1:21" ht="15.75" thickBot="1">
      <c r="A212" s="3" t="s">
        <v>0</v>
      </c>
      <c r="B212" s="58">
        <f>'Список команд'!B122</f>
        <v>31</v>
      </c>
      <c r="C212" s="3" t="s">
        <v>5</v>
      </c>
      <c r="D212" s="90" t="str">
        <f>'Список команд'!D122:G122</f>
        <v>МакГУ</v>
      </c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2"/>
    </row>
    <row r="213" spans="1:21" ht="15.75" thickBot="1">
      <c r="A213" s="5" t="s">
        <v>7</v>
      </c>
      <c r="B213" s="35">
        <v>1</v>
      </c>
      <c r="C213" s="36">
        <v>2</v>
      </c>
      <c r="D213" s="12">
        <v>3</v>
      </c>
      <c r="E213" s="12">
        <v>4</v>
      </c>
      <c r="F213" s="12">
        <v>5</v>
      </c>
      <c r="G213" s="12">
        <v>6</v>
      </c>
      <c r="H213" s="12">
        <v>7</v>
      </c>
      <c r="I213" s="12">
        <v>8</v>
      </c>
      <c r="J213" s="12">
        <v>9</v>
      </c>
      <c r="K213" s="12">
        <v>10</v>
      </c>
      <c r="L213" s="12">
        <v>11</v>
      </c>
      <c r="M213" s="12">
        <v>12</v>
      </c>
      <c r="N213" s="12">
        <v>13</v>
      </c>
      <c r="O213" s="12">
        <v>14</v>
      </c>
      <c r="P213" s="51">
        <v>15</v>
      </c>
      <c r="Q213" s="12">
        <v>16</v>
      </c>
      <c r="R213" s="12">
        <v>17</v>
      </c>
      <c r="S213" s="12">
        <v>18</v>
      </c>
      <c r="T213" s="12">
        <v>19</v>
      </c>
      <c r="U213" s="12">
        <v>20</v>
      </c>
    </row>
    <row r="214" spans="1:21" ht="15.75" thickBot="1">
      <c r="A214" s="3" t="s">
        <v>6</v>
      </c>
      <c r="B214" s="13">
        <v>1.5740740740740741E-3</v>
      </c>
      <c r="C214" s="14">
        <v>2.0601851851851853E-3</v>
      </c>
      <c r="D214" s="14">
        <v>2.7199074074074074E-3</v>
      </c>
      <c r="E214" s="14">
        <v>1.6782407407407406E-3</v>
      </c>
      <c r="F214" s="14">
        <v>5.1504629629629635E-3</v>
      </c>
      <c r="G214" s="14">
        <v>4.5486111111111109E-3</v>
      </c>
      <c r="H214" s="14"/>
      <c r="I214" s="14">
        <v>1.8518518518518517E-3</v>
      </c>
      <c r="J214" s="14"/>
      <c r="K214" s="14">
        <v>2.0486111111111113E-3</v>
      </c>
      <c r="L214" s="14"/>
      <c r="M214" s="14"/>
      <c r="N214" s="14">
        <v>3.2291666666666666E-3</v>
      </c>
      <c r="O214" s="14"/>
      <c r="P214" s="48">
        <v>3.6226851851851854E-3</v>
      </c>
      <c r="Q214" s="14"/>
      <c r="R214" s="14"/>
      <c r="S214" s="14"/>
      <c r="T214" s="14"/>
      <c r="U214" s="14"/>
    </row>
    <row r="215" spans="1:21" ht="15.75" thickBot="1">
      <c r="A215" s="5" t="s">
        <v>8</v>
      </c>
      <c r="B215" s="52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4"/>
      <c r="Q215" s="53"/>
      <c r="R215" s="53"/>
      <c r="S215" s="53"/>
      <c r="T215" s="53"/>
      <c r="U215" s="53"/>
    </row>
    <row r="216" spans="1:21" ht="15.75" thickBot="1">
      <c r="A216" s="3" t="s">
        <v>18</v>
      </c>
      <c r="B216" s="37">
        <f>IF(B214=0,0,Z2)</f>
        <v>0.69767441860465118</v>
      </c>
      <c r="C216" s="26">
        <f>IF(C214=0,0,Z3)</f>
        <v>1.0344827586206897</v>
      </c>
      <c r="D216" s="26">
        <f>IF(D214=0,0,Z4)</f>
        <v>0.76923076923076927</v>
      </c>
      <c r="E216" s="26">
        <f>IF(E214=0,0,Z5)</f>
        <v>0.76923076923076927</v>
      </c>
      <c r="F216" s="26">
        <f>IF(F214=0,0,Z6)</f>
        <v>1.6666666666666667</v>
      </c>
      <c r="G216" s="26">
        <f>IF(G214=0,0,Z7)</f>
        <v>1.3636363636363635</v>
      </c>
      <c r="H216" s="26">
        <f>IF(H214=0,0,Z8)</f>
        <v>0</v>
      </c>
      <c r="I216" s="26">
        <f>IF(I214=0,0,Z9)</f>
        <v>3.3333333333333335</v>
      </c>
      <c r="J216" s="26">
        <f>IF(J214=0,0,Z10)</f>
        <v>0</v>
      </c>
      <c r="K216" s="26">
        <f>IF(K214=0,0,Z11)</f>
        <v>4.3478260869565215</v>
      </c>
      <c r="L216" s="26">
        <f>IF(L214=0,0,Z12)</f>
        <v>0</v>
      </c>
      <c r="M216" s="26">
        <f>IF(M214=0,0,Z13)</f>
        <v>0</v>
      </c>
      <c r="N216" s="26">
        <f>IF(N214=0,0,Z14)</f>
        <v>2.7272727272727271</v>
      </c>
      <c r="O216" s="26">
        <f>IF(O214=0,0,Z15)</f>
        <v>0</v>
      </c>
      <c r="P216" s="26">
        <f>IF(P214=0,0,Z16)</f>
        <v>1.7647058823529411</v>
      </c>
      <c r="Q216" s="26">
        <f>IF(Q214=0,0,Z17)</f>
        <v>0</v>
      </c>
      <c r="R216" s="26">
        <f>IF(R214=0,0,Z18)</f>
        <v>0</v>
      </c>
      <c r="S216" s="26">
        <f>IF(S214=0,0,Z19)</f>
        <v>0</v>
      </c>
      <c r="T216" s="26">
        <f>IF(T214=0,0,Z20)</f>
        <v>0</v>
      </c>
      <c r="U216" s="26">
        <f>IF(U214=0,0,Z21)</f>
        <v>0</v>
      </c>
    </row>
    <row r="217" spans="1:21" ht="15.75" thickBot="1">
      <c r="A217" s="55" t="s">
        <v>19</v>
      </c>
      <c r="B217" s="85">
        <f>SUM(B214:U215)</f>
        <v>2.8483796296296299E-2</v>
      </c>
      <c r="C217" s="86"/>
      <c r="D217" s="86"/>
      <c r="E217" s="86"/>
      <c r="F217" s="86"/>
      <c r="G217" s="86"/>
      <c r="H217" s="86"/>
      <c r="I217" s="85" t="s">
        <v>20</v>
      </c>
      <c r="J217" s="86"/>
      <c r="K217" s="87">
        <f>SUM(B216:U216)</f>
        <v>18.474059775905435</v>
      </c>
      <c r="L217" s="88"/>
      <c r="M217" s="88"/>
      <c r="N217" s="88"/>
      <c r="O217" s="88"/>
      <c r="P217" s="88"/>
      <c r="Q217" s="88"/>
      <c r="R217" s="88"/>
      <c r="S217" s="88"/>
      <c r="T217" s="88"/>
      <c r="U217" s="89"/>
    </row>
    <row r="218" spans="1:21" ht="15.75" thickBot="1"/>
    <row r="219" spans="1:21" ht="15.75" thickBot="1">
      <c r="A219" s="3" t="s">
        <v>0</v>
      </c>
      <c r="B219" s="58">
        <f>'Список команд'!B126</f>
        <v>32</v>
      </c>
      <c r="C219" s="3" t="s">
        <v>5</v>
      </c>
      <c r="D219" s="90" t="str">
        <f>'Список команд'!D126:G126</f>
        <v>Black Ice</v>
      </c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2"/>
    </row>
    <row r="220" spans="1:21" ht="15.75" thickBot="1">
      <c r="A220" s="5" t="s">
        <v>7</v>
      </c>
      <c r="B220" s="35">
        <v>1</v>
      </c>
      <c r="C220" s="36">
        <v>2</v>
      </c>
      <c r="D220" s="12">
        <v>3</v>
      </c>
      <c r="E220" s="12">
        <v>4</v>
      </c>
      <c r="F220" s="12">
        <v>5</v>
      </c>
      <c r="G220" s="12">
        <v>6</v>
      </c>
      <c r="H220" s="12">
        <v>7</v>
      </c>
      <c r="I220" s="12">
        <v>8</v>
      </c>
      <c r="J220" s="12">
        <v>9</v>
      </c>
      <c r="K220" s="12">
        <v>10</v>
      </c>
      <c r="L220" s="12">
        <v>11</v>
      </c>
      <c r="M220" s="12">
        <v>12</v>
      </c>
      <c r="N220" s="12">
        <v>13</v>
      </c>
      <c r="O220" s="12">
        <v>14</v>
      </c>
      <c r="P220" s="51">
        <v>15</v>
      </c>
      <c r="Q220" s="12">
        <v>16</v>
      </c>
      <c r="R220" s="12">
        <v>17</v>
      </c>
      <c r="S220" s="12">
        <v>18</v>
      </c>
      <c r="T220" s="12">
        <v>19</v>
      </c>
      <c r="U220" s="12">
        <v>20</v>
      </c>
    </row>
    <row r="221" spans="1:21" ht="15.75" thickBot="1">
      <c r="A221" s="3" t="s">
        <v>6</v>
      </c>
      <c r="B221" s="13">
        <v>1.7476851851851852E-3</v>
      </c>
      <c r="C221" s="14">
        <v>1.4930555555555556E-3</v>
      </c>
      <c r="D221" s="14">
        <v>2.2222222222222222E-3</v>
      </c>
      <c r="E221" s="14">
        <v>1.8981481481481482E-3</v>
      </c>
      <c r="F221" s="14">
        <v>5.1504629629629635E-3</v>
      </c>
      <c r="G221" s="14">
        <v>3.3101851851851851E-3</v>
      </c>
      <c r="H221" s="14"/>
      <c r="I221" s="14"/>
      <c r="J221" s="14"/>
      <c r="K221" s="14"/>
      <c r="L221" s="14"/>
      <c r="M221" s="14"/>
      <c r="N221" s="14"/>
      <c r="O221" s="14"/>
      <c r="P221" s="48">
        <v>3.1597222222222222E-3</v>
      </c>
      <c r="Q221" s="14"/>
      <c r="R221" s="14"/>
      <c r="S221" s="14"/>
      <c r="T221" s="14"/>
      <c r="U221" s="14"/>
    </row>
    <row r="222" spans="1:21" ht="15.75" thickBot="1">
      <c r="A222" s="5" t="s">
        <v>8</v>
      </c>
      <c r="B222" s="52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4"/>
      <c r="Q222" s="53"/>
      <c r="R222" s="53"/>
      <c r="S222" s="53"/>
      <c r="T222" s="53"/>
      <c r="U222" s="53"/>
    </row>
    <row r="223" spans="1:21" ht="15.75" thickBot="1">
      <c r="A223" s="3" t="s">
        <v>18</v>
      </c>
      <c r="B223" s="37">
        <f>IF(B221=0,0,Z2)</f>
        <v>0.69767441860465118</v>
      </c>
      <c r="C223" s="26">
        <f>IF(C221=0,0,Z3)</f>
        <v>1.0344827586206897</v>
      </c>
      <c r="D223" s="26">
        <f>IF(D221=0,0,Z4)</f>
        <v>0.76923076923076927</v>
      </c>
      <c r="E223" s="26">
        <f>IF(E221=0,0,Z5)</f>
        <v>0.76923076923076927</v>
      </c>
      <c r="F223" s="26">
        <f>IF(F221=0,0,Z6)</f>
        <v>1.6666666666666667</v>
      </c>
      <c r="G223" s="26">
        <f>IF(G221=0,0,Z7)</f>
        <v>1.3636363636363635</v>
      </c>
      <c r="H223" s="26">
        <f>IF(H221=0,0,Z8)</f>
        <v>0</v>
      </c>
      <c r="I223" s="26">
        <f>IF(I221=0,0,Z9)</f>
        <v>0</v>
      </c>
      <c r="J223" s="26">
        <f>IF(J221=0,0,Z10)</f>
        <v>0</v>
      </c>
      <c r="K223" s="26">
        <f>IF(K221=0,0,Z11)</f>
        <v>0</v>
      </c>
      <c r="L223" s="26">
        <f>IF(L221=0,0,Z12)</f>
        <v>0</v>
      </c>
      <c r="M223" s="26">
        <f>IF(M221=0,0,Z13)</f>
        <v>0</v>
      </c>
      <c r="N223" s="26">
        <f>IF(N221=0,0,Z14)</f>
        <v>0</v>
      </c>
      <c r="O223" s="26">
        <f>IF(O221=0,0,Z15)</f>
        <v>0</v>
      </c>
      <c r="P223" s="26">
        <f>IF(P221=0,0,Z16)</f>
        <v>1.7647058823529411</v>
      </c>
      <c r="Q223" s="26">
        <f>IF(Q221=0,0,Z17)</f>
        <v>0</v>
      </c>
      <c r="R223" s="26">
        <f>IF(R221=0,0,Z18)</f>
        <v>0</v>
      </c>
      <c r="S223" s="26">
        <f>IF(S221=0,0,Z19)</f>
        <v>0</v>
      </c>
      <c r="T223" s="26">
        <f>IF(T221=0,0,Z20)</f>
        <v>0</v>
      </c>
      <c r="U223" s="26">
        <f>IF(U221=0,0,Z21)</f>
        <v>0</v>
      </c>
    </row>
    <row r="224" spans="1:21" ht="15.75" thickBot="1">
      <c r="A224" s="55" t="s">
        <v>19</v>
      </c>
      <c r="B224" s="85">
        <f>SUM(B221:U222)</f>
        <v>1.8981481481481481E-2</v>
      </c>
      <c r="C224" s="86"/>
      <c r="D224" s="86"/>
      <c r="E224" s="86"/>
      <c r="F224" s="86"/>
      <c r="G224" s="86"/>
      <c r="H224" s="86"/>
      <c r="I224" s="85" t="s">
        <v>20</v>
      </c>
      <c r="J224" s="86"/>
      <c r="K224" s="87">
        <f>SUM(B223:U223)</f>
        <v>8.0656276283428507</v>
      </c>
      <c r="L224" s="88"/>
      <c r="M224" s="88"/>
      <c r="N224" s="88"/>
      <c r="O224" s="88"/>
      <c r="P224" s="88"/>
      <c r="Q224" s="88"/>
      <c r="R224" s="88"/>
      <c r="S224" s="88"/>
      <c r="T224" s="88"/>
      <c r="U224" s="89"/>
    </row>
    <row r="225" spans="1:21" ht="15.75" thickBot="1"/>
    <row r="226" spans="1:21" ht="15.75" thickBot="1">
      <c r="A226" s="3" t="s">
        <v>0</v>
      </c>
      <c r="B226" s="58">
        <f>'Список команд'!B130</f>
        <v>33</v>
      </c>
      <c r="C226" s="3" t="s">
        <v>5</v>
      </c>
      <c r="D226" s="90" t="str">
        <f>'Список команд'!D130:G130</f>
        <v>Енотовидные коты</v>
      </c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2"/>
    </row>
    <row r="227" spans="1:21" ht="15.75" thickBot="1">
      <c r="A227" s="5" t="s">
        <v>7</v>
      </c>
      <c r="B227" s="35">
        <v>1</v>
      </c>
      <c r="C227" s="36">
        <v>2</v>
      </c>
      <c r="D227" s="12">
        <v>3</v>
      </c>
      <c r="E227" s="12">
        <v>4</v>
      </c>
      <c r="F227" s="12">
        <v>5</v>
      </c>
      <c r="G227" s="12">
        <v>6</v>
      </c>
      <c r="H227" s="12">
        <v>7</v>
      </c>
      <c r="I227" s="12">
        <v>8</v>
      </c>
      <c r="J227" s="12">
        <v>9</v>
      </c>
      <c r="K227" s="12">
        <v>10</v>
      </c>
      <c r="L227" s="12">
        <v>11</v>
      </c>
      <c r="M227" s="12">
        <v>12</v>
      </c>
      <c r="N227" s="12">
        <v>13</v>
      </c>
      <c r="O227" s="12">
        <v>14</v>
      </c>
      <c r="P227" s="51">
        <v>15</v>
      </c>
      <c r="Q227" s="12">
        <v>16</v>
      </c>
      <c r="R227" s="12">
        <v>17</v>
      </c>
      <c r="S227" s="12">
        <v>18</v>
      </c>
      <c r="T227" s="12">
        <v>19</v>
      </c>
      <c r="U227" s="12">
        <v>20</v>
      </c>
    </row>
    <row r="228" spans="1:21" ht="15.75" thickBot="1">
      <c r="A228" s="3" t="s">
        <v>6</v>
      </c>
      <c r="B228" s="13">
        <v>2.6041666666666665E-3</v>
      </c>
      <c r="C228" s="14">
        <v>2.1064814814814813E-3</v>
      </c>
      <c r="D228" s="14">
        <v>2.3263888888888887E-3</v>
      </c>
      <c r="E228" s="14">
        <v>1.6782407407407406E-3</v>
      </c>
      <c r="F228" s="14"/>
      <c r="G228" s="14">
        <v>2.8009259259259259E-3</v>
      </c>
      <c r="H228" s="14">
        <v>1.0763888888888891E-2</v>
      </c>
      <c r="I228" s="14">
        <v>1.9212962962962962E-3</v>
      </c>
      <c r="J228" s="14"/>
      <c r="K228" s="14">
        <v>2.8356481481481479E-3</v>
      </c>
      <c r="L228" s="14"/>
      <c r="M228" s="14">
        <v>8.3333333333333332E-3</v>
      </c>
      <c r="N228" s="14">
        <v>2.4421296296296296E-3</v>
      </c>
      <c r="O228" s="14"/>
      <c r="P228" s="48">
        <v>2.7314814814814819E-3</v>
      </c>
      <c r="Q228" s="14"/>
      <c r="R228" s="14"/>
      <c r="S228" s="14"/>
      <c r="T228" s="14"/>
      <c r="U228" s="14"/>
    </row>
    <row r="229" spans="1:21" ht="15.75" thickBot="1">
      <c r="A229" s="5" t="s">
        <v>8</v>
      </c>
      <c r="B229" s="52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4"/>
      <c r="Q229" s="53"/>
      <c r="R229" s="53"/>
      <c r="S229" s="53"/>
      <c r="T229" s="53"/>
      <c r="U229" s="53"/>
    </row>
    <row r="230" spans="1:21" ht="15.75" thickBot="1">
      <c r="A230" s="3" t="s">
        <v>18</v>
      </c>
      <c r="B230" s="37">
        <f>IF(B228=0,0,Z2)</f>
        <v>0.69767441860465118</v>
      </c>
      <c r="C230" s="26">
        <f>IF(C228=0,0,Z3)</f>
        <v>1.0344827586206897</v>
      </c>
      <c r="D230" s="26">
        <f>IF(D228=0,0,Z4)</f>
        <v>0.76923076923076927</v>
      </c>
      <c r="E230" s="26">
        <f>IF(E228=0,0,Z5)</f>
        <v>0.76923076923076927</v>
      </c>
      <c r="F230" s="26">
        <f>IF(F228=0,0,Z6)</f>
        <v>0</v>
      </c>
      <c r="G230" s="26">
        <f>IF(G228=0,0,Z7)</f>
        <v>1.3636363636363635</v>
      </c>
      <c r="H230" s="26">
        <f>IF(H228=0,0,Z8)</f>
        <v>8.3333333333333339</v>
      </c>
      <c r="I230" s="26">
        <f>IF(I228=0,0,Z9)</f>
        <v>3.3333333333333335</v>
      </c>
      <c r="J230" s="26">
        <f>IF(J228=0,0,Z10)</f>
        <v>0</v>
      </c>
      <c r="K230" s="26">
        <f>IF(K228=0,0,Z11)</f>
        <v>4.3478260869565215</v>
      </c>
      <c r="L230" s="26">
        <f>IF(L228=0,0,Z12)</f>
        <v>0</v>
      </c>
      <c r="M230" s="26">
        <f>IF(M228=0,0,Z13)</f>
        <v>5.4545454545454541</v>
      </c>
      <c r="N230" s="26">
        <f>IF(N228=0,0,Z14)</f>
        <v>2.7272727272727271</v>
      </c>
      <c r="O230" s="26">
        <f>IF(O228=0,0,Z15)</f>
        <v>0</v>
      </c>
      <c r="P230" s="26">
        <f>IF(P228=0,0,Z16)</f>
        <v>1.7647058823529411</v>
      </c>
      <c r="Q230" s="26">
        <f>IF(Q228=0,0,Z17)</f>
        <v>0</v>
      </c>
      <c r="R230" s="26">
        <f>IF(R228=0,0,Z18)</f>
        <v>0</v>
      </c>
      <c r="S230" s="26">
        <f>IF(S228=0,0,Z19)</f>
        <v>0</v>
      </c>
      <c r="T230" s="26">
        <f>IF(T228=0,0,Z20)</f>
        <v>0</v>
      </c>
      <c r="U230" s="26">
        <f>IF(U228=0,0,Z21)</f>
        <v>0</v>
      </c>
    </row>
    <row r="231" spans="1:21" ht="15.75" thickBot="1">
      <c r="A231" s="55" t="s">
        <v>19</v>
      </c>
      <c r="B231" s="85">
        <f>SUM(B228:U229)</f>
        <v>4.0543981481481479E-2</v>
      </c>
      <c r="C231" s="86"/>
      <c r="D231" s="86"/>
      <c r="E231" s="86"/>
      <c r="F231" s="86"/>
      <c r="G231" s="86"/>
      <c r="H231" s="86"/>
      <c r="I231" s="85" t="s">
        <v>20</v>
      </c>
      <c r="J231" s="86"/>
      <c r="K231" s="87">
        <f>SUM(B230:U230)</f>
        <v>30.595271897117556</v>
      </c>
      <c r="L231" s="88"/>
      <c r="M231" s="88"/>
      <c r="N231" s="88"/>
      <c r="O231" s="88"/>
      <c r="P231" s="88"/>
      <c r="Q231" s="88"/>
      <c r="R231" s="88"/>
      <c r="S231" s="88"/>
      <c r="T231" s="88"/>
      <c r="U231" s="89"/>
    </row>
    <row r="232" spans="1:21" ht="15.75" thickBot="1"/>
    <row r="233" spans="1:21" ht="15.75" thickBot="1">
      <c r="A233" s="3" t="s">
        <v>0</v>
      </c>
      <c r="B233" s="59">
        <f>'Список команд'!B134</f>
        <v>34</v>
      </c>
      <c r="C233" s="3" t="s">
        <v>5</v>
      </c>
      <c r="D233" s="90" t="str">
        <f>'Список команд'!D134:G134</f>
        <v>verticalwork</v>
      </c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2"/>
    </row>
    <row r="234" spans="1:21" ht="15.75" thickBot="1">
      <c r="A234" s="5" t="s">
        <v>7</v>
      </c>
      <c r="B234" s="35">
        <v>1</v>
      </c>
      <c r="C234" s="36">
        <v>2</v>
      </c>
      <c r="D234" s="12">
        <v>3</v>
      </c>
      <c r="E234" s="12">
        <v>4</v>
      </c>
      <c r="F234" s="12">
        <v>5</v>
      </c>
      <c r="G234" s="12">
        <v>6</v>
      </c>
      <c r="H234" s="12">
        <v>7</v>
      </c>
      <c r="I234" s="12">
        <v>8</v>
      </c>
      <c r="J234" s="12">
        <v>9</v>
      </c>
      <c r="K234" s="12">
        <v>10</v>
      </c>
      <c r="L234" s="12">
        <v>11</v>
      </c>
      <c r="M234" s="12">
        <v>12</v>
      </c>
      <c r="N234" s="12">
        <v>13</v>
      </c>
      <c r="O234" s="12">
        <v>14</v>
      </c>
      <c r="P234" s="51">
        <v>15</v>
      </c>
      <c r="Q234" s="12">
        <v>16</v>
      </c>
      <c r="R234" s="12">
        <v>17</v>
      </c>
      <c r="S234" s="12">
        <v>18</v>
      </c>
      <c r="T234" s="12">
        <v>19</v>
      </c>
      <c r="U234" s="12">
        <v>20</v>
      </c>
    </row>
    <row r="235" spans="1:21" ht="15.75" thickBot="1">
      <c r="A235" s="3" t="s">
        <v>6</v>
      </c>
      <c r="B235" s="13">
        <v>7.407407407407407E-4</v>
      </c>
      <c r="C235" s="14">
        <v>1.5509259259259261E-3</v>
      </c>
      <c r="D235" s="14">
        <v>1.2731481481481483E-3</v>
      </c>
      <c r="E235" s="14">
        <v>7.9861111111111105E-4</v>
      </c>
      <c r="F235" s="14"/>
      <c r="G235" s="14"/>
      <c r="H235" s="14">
        <v>5.4398148148148149E-3</v>
      </c>
      <c r="I235" s="14">
        <v>7.291666666666667E-4</v>
      </c>
      <c r="J235" s="14">
        <v>5.115740740740741E-3</v>
      </c>
      <c r="K235" s="14">
        <v>1.1805555555555556E-3</v>
      </c>
      <c r="L235" s="14">
        <v>1.3078703703703705E-3</v>
      </c>
      <c r="M235" s="14">
        <v>4.0624999999999993E-3</v>
      </c>
      <c r="N235" s="14">
        <v>1.3773148148148147E-3</v>
      </c>
      <c r="O235" s="14">
        <v>2.6967592592592594E-3</v>
      </c>
      <c r="P235" s="48">
        <v>1.3541666666666667E-3</v>
      </c>
      <c r="Q235" s="14"/>
      <c r="R235" s="14"/>
      <c r="S235" s="14"/>
      <c r="T235" s="14"/>
      <c r="U235" s="14"/>
    </row>
    <row r="236" spans="1:21" ht="15.75" thickBot="1">
      <c r="A236" s="5" t="s">
        <v>8</v>
      </c>
      <c r="B236" s="52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4"/>
      <c r="Q236" s="53"/>
      <c r="R236" s="53"/>
      <c r="S236" s="53"/>
      <c r="T236" s="53"/>
      <c r="U236" s="53"/>
    </row>
    <row r="237" spans="1:21" ht="15.75" thickBot="1">
      <c r="A237" s="3" t="s">
        <v>18</v>
      </c>
      <c r="B237" s="37">
        <f>IF(B235=0,0,Z2)</f>
        <v>0.69767441860465118</v>
      </c>
      <c r="C237" s="26">
        <f>IF(C235=0,0,Z3)</f>
        <v>1.0344827586206897</v>
      </c>
      <c r="D237" s="26">
        <f>IF(D235=0,0,Z4)</f>
        <v>0.76923076923076927</v>
      </c>
      <c r="E237" s="26">
        <f>IF(E235=0,0,Z5)</f>
        <v>0.76923076923076927</v>
      </c>
      <c r="F237" s="26">
        <f>IF(F235=0,0,Z6)</f>
        <v>0</v>
      </c>
      <c r="G237" s="26">
        <f>IF(G235=0,0,Z7)</f>
        <v>0</v>
      </c>
      <c r="H237" s="26">
        <f>IF(H235=0,0,Z8)</f>
        <v>8.3333333333333339</v>
      </c>
      <c r="I237" s="26">
        <f>IF(I235=0,0,Z9)</f>
        <v>3.3333333333333335</v>
      </c>
      <c r="J237" s="26">
        <f>IF(J235=0,0,Z10)</f>
        <v>20</v>
      </c>
      <c r="K237" s="26">
        <f>IF(K235=0,0,Z11)</f>
        <v>4.3478260869565215</v>
      </c>
      <c r="L237" s="26">
        <f>IF(L235=0,0,Z12)</f>
        <v>14.285714285714286</v>
      </c>
      <c r="M237" s="26">
        <f>IF(M235=0,0,Z13)</f>
        <v>5.4545454545454541</v>
      </c>
      <c r="N237" s="26">
        <f>IF(N235=0,0,Z14)</f>
        <v>2.7272727272727271</v>
      </c>
      <c r="O237" s="26">
        <f>IF(O235=0,0,Z15)</f>
        <v>12</v>
      </c>
      <c r="P237" s="26">
        <f>IF(P235=0,0,Z16)</f>
        <v>1.7647058823529411</v>
      </c>
      <c r="Q237" s="26">
        <f>IF(Q235=0,0,Z17)</f>
        <v>0</v>
      </c>
      <c r="R237" s="26">
        <f>IF(R235=0,0,Z18)</f>
        <v>0</v>
      </c>
      <c r="S237" s="26">
        <f>IF(S235=0,0,Z19)</f>
        <v>0</v>
      </c>
      <c r="T237" s="26">
        <f>IF(T235=0,0,Z20)</f>
        <v>0</v>
      </c>
      <c r="U237" s="26">
        <f>IF(U235=0,0,Z21)</f>
        <v>0</v>
      </c>
    </row>
    <row r="238" spans="1:21" ht="15.75" thickBot="1">
      <c r="A238" s="55" t="s">
        <v>19</v>
      </c>
      <c r="B238" s="85">
        <f>SUM(B235:U236)</f>
        <v>2.7627314814814813E-2</v>
      </c>
      <c r="C238" s="86"/>
      <c r="D238" s="86"/>
      <c r="E238" s="86"/>
      <c r="F238" s="86"/>
      <c r="G238" s="86"/>
      <c r="H238" s="86"/>
      <c r="I238" s="85" t="s">
        <v>20</v>
      </c>
      <c r="J238" s="86"/>
      <c r="K238" s="87">
        <f>SUM(B237:U237)</f>
        <v>75.517349819195474</v>
      </c>
      <c r="L238" s="88"/>
      <c r="M238" s="88"/>
      <c r="N238" s="88"/>
      <c r="O238" s="88"/>
      <c r="P238" s="88"/>
      <c r="Q238" s="88"/>
      <c r="R238" s="88"/>
      <c r="S238" s="88"/>
      <c r="T238" s="88"/>
      <c r="U238" s="89"/>
    </row>
    <row r="239" spans="1:21" ht="15.75" thickBot="1"/>
    <row r="240" spans="1:21" ht="15.75" thickBot="1">
      <c r="A240" s="3" t="s">
        <v>0</v>
      </c>
      <c r="B240" s="59">
        <f>'Список команд'!B138</f>
        <v>35</v>
      </c>
      <c r="C240" s="3" t="s">
        <v>5</v>
      </c>
      <c r="D240" s="90" t="str">
        <f>'Список команд'!D138:G138</f>
        <v>Демо ошибка</v>
      </c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2"/>
    </row>
    <row r="241" spans="1:21" ht="15.75" thickBot="1">
      <c r="A241" s="5" t="s">
        <v>7</v>
      </c>
      <c r="B241" s="35">
        <v>1</v>
      </c>
      <c r="C241" s="36">
        <v>2</v>
      </c>
      <c r="D241" s="12">
        <v>3</v>
      </c>
      <c r="E241" s="12">
        <v>4</v>
      </c>
      <c r="F241" s="12">
        <v>5</v>
      </c>
      <c r="G241" s="12">
        <v>6</v>
      </c>
      <c r="H241" s="12">
        <v>7</v>
      </c>
      <c r="I241" s="12">
        <v>8</v>
      </c>
      <c r="J241" s="12">
        <v>9</v>
      </c>
      <c r="K241" s="12">
        <v>10</v>
      </c>
      <c r="L241" s="12">
        <v>11</v>
      </c>
      <c r="M241" s="12">
        <v>12</v>
      </c>
      <c r="N241" s="12">
        <v>13</v>
      </c>
      <c r="O241" s="12">
        <v>14</v>
      </c>
      <c r="P241" s="51">
        <v>15</v>
      </c>
      <c r="Q241" s="12">
        <v>16</v>
      </c>
      <c r="R241" s="12">
        <v>17</v>
      </c>
      <c r="S241" s="12">
        <v>18</v>
      </c>
      <c r="T241" s="12">
        <v>19</v>
      </c>
      <c r="U241" s="12">
        <v>20</v>
      </c>
    </row>
    <row r="242" spans="1:21" ht="15.75" thickBot="1">
      <c r="A242" s="3" t="s">
        <v>6</v>
      </c>
      <c r="B242" s="13">
        <v>3.2175925925925926E-3</v>
      </c>
      <c r="C242" s="14">
        <v>2.8240740740740739E-3</v>
      </c>
      <c r="D242" s="14">
        <v>3.0787037037037037E-3</v>
      </c>
      <c r="E242" s="14">
        <v>1.736111111111111E-3</v>
      </c>
      <c r="F242" s="14">
        <v>4.7337962962962958E-3</v>
      </c>
      <c r="G242" s="14">
        <v>2.8009259259259259E-3</v>
      </c>
      <c r="H242" s="14"/>
      <c r="I242" s="14"/>
      <c r="J242" s="14"/>
      <c r="K242" s="14"/>
      <c r="L242" s="14"/>
      <c r="M242" s="14"/>
      <c r="N242" s="14"/>
      <c r="O242" s="14"/>
      <c r="P242" s="48">
        <v>3.483796296296296E-3</v>
      </c>
      <c r="Q242" s="14"/>
      <c r="R242" s="14"/>
      <c r="S242" s="14"/>
      <c r="T242" s="14"/>
      <c r="U242" s="14"/>
    </row>
    <row r="243" spans="1:21" ht="15.75" thickBot="1">
      <c r="A243" s="5" t="s">
        <v>8</v>
      </c>
      <c r="B243" s="52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4"/>
      <c r="Q243" s="53"/>
      <c r="R243" s="53"/>
      <c r="S243" s="53"/>
      <c r="T243" s="53"/>
      <c r="U243" s="53"/>
    </row>
    <row r="244" spans="1:21" ht="15.75" thickBot="1">
      <c r="A244" s="3" t="s">
        <v>18</v>
      </c>
      <c r="B244" s="37">
        <f>IF(B242=0,0,Z2)</f>
        <v>0.69767441860465118</v>
      </c>
      <c r="C244" s="26">
        <f>IF(C242=0,0,Z3)</f>
        <v>1.0344827586206897</v>
      </c>
      <c r="D244" s="26">
        <f>IF(D242=0,0,Z4)</f>
        <v>0.76923076923076927</v>
      </c>
      <c r="E244" s="26">
        <f>IF(E242=0,0,Z5)</f>
        <v>0.76923076923076927</v>
      </c>
      <c r="F244" s="26">
        <f>IF(F242=0,0,Z6)</f>
        <v>1.6666666666666667</v>
      </c>
      <c r="G244" s="26">
        <f>IF(G242=0,0,Z7)</f>
        <v>1.3636363636363635</v>
      </c>
      <c r="H244" s="26">
        <f>IF(H242=0,0,Z8)</f>
        <v>0</v>
      </c>
      <c r="I244" s="26">
        <f>IF(I242=0,0,Z9)</f>
        <v>0</v>
      </c>
      <c r="J244" s="26">
        <f>IF(J242=0,0,Z10)</f>
        <v>0</v>
      </c>
      <c r="K244" s="26">
        <f>IF(K242=0,0,Z11)</f>
        <v>0</v>
      </c>
      <c r="L244" s="26">
        <f>IF(L242=0,0,Z12)</f>
        <v>0</v>
      </c>
      <c r="M244" s="26">
        <f>IF(M242=0,0,Z13)</f>
        <v>0</v>
      </c>
      <c r="N244" s="26">
        <f>IF(N242=0,0,Z14)</f>
        <v>0</v>
      </c>
      <c r="O244" s="26">
        <f>IF(O242=0,0,Z15)</f>
        <v>0</v>
      </c>
      <c r="P244" s="26">
        <f>IF(P242=0,0,Z16)</f>
        <v>1.7647058823529411</v>
      </c>
      <c r="Q244" s="26">
        <f>IF(Q242=0,0,Z17)</f>
        <v>0</v>
      </c>
      <c r="R244" s="26">
        <f>IF(R242=0,0,Z18)</f>
        <v>0</v>
      </c>
      <c r="S244" s="26">
        <f>IF(S242=0,0,Z19)</f>
        <v>0</v>
      </c>
      <c r="T244" s="26">
        <f>IF(T242=0,0,Z20)</f>
        <v>0</v>
      </c>
      <c r="U244" s="26">
        <f>IF(U242=0,0,Z21)</f>
        <v>0</v>
      </c>
    </row>
    <row r="245" spans="1:21" ht="15.75" thickBot="1">
      <c r="A245" s="55" t="s">
        <v>19</v>
      </c>
      <c r="B245" s="85">
        <f>SUM(B242:U243)</f>
        <v>2.1874999999999999E-2</v>
      </c>
      <c r="C245" s="86"/>
      <c r="D245" s="86"/>
      <c r="E245" s="86"/>
      <c r="F245" s="86"/>
      <c r="G245" s="86"/>
      <c r="H245" s="86"/>
      <c r="I245" s="85" t="s">
        <v>20</v>
      </c>
      <c r="J245" s="86"/>
      <c r="K245" s="87">
        <f>SUM(B244:U244)</f>
        <v>8.0656276283428507</v>
      </c>
      <c r="L245" s="88"/>
      <c r="M245" s="88"/>
      <c r="N245" s="88"/>
      <c r="O245" s="88"/>
      <c r="P245" s="88"/>
      <c r="Q245" s="88"/>
      <c r="R245" s="88"/>
      <c r="S245" s="88"/>
      <c r="T245" s="88"/>
      <c r="U245" s="89"/>
    </row>
    <row r="246" spans="1:21" ht="15.75" thickBot="1"/>
    <row r="247" spans="1:21" ht="15.75" thickBot="1">
      <c r="A247" s="3" t="s">
        <v>0</v>
      </c>
      <c r="B247" s="59">
        <f>'Список команд'!B142</f>
        <v>36</v>
      </c>
      <c r="C247" s="3" t="s">
        <v>5</v>
      </c>
      <c r="D247" s="90" t="str">
        <f>'Список команд'!D142:G142</f>
        <v>КАиС МЭИ</v>
      </c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2"/>
    </row>
    <row r="248" spans="1:21" ht="15.75" thickBot="1">
      <c r="A248" s="5" t="s">
        <v>7</v>
      </c>
      <c r="B248" s="35">
        <v>1</v>
      </c>
      <c r="C248" s="36">
        <v>2</v>
      </c>
      <c r="D248" s="12">
        <v>3</v>
      </c>
      <c r="E248" s="12">
        <v>4</v>
      </c>
      <c r="F248" s="12">
        <v>5</v>
      </c>
      <c r="G248" s="12">
        <v>6</v>
      </c>
      <c r="H248" s="12">
        <v>7</v>
      </c>
      <c r="I248" s="12">
        <v>8</v>
      </c>
      <c r="J248" s="12">
        <v>9</v>
      </c>
      <c r="K248" s="12">
        <v>10</v>
      </c>
      <c r="L248" s="12">
        <v>11</v>
      </c>
      <c r="M248" s="12">
        <v>12</v>
      </c>
      <c r="N248" s="12">
        <v>13</v>
      </c>
      <c r="O248" s="12">
        <v>14</v>
      </c>
      <c r="P248" s="51">
        <v>15</v>
      </c>
      <c r="Q248" s="12">
        <v>16</v>
      </c>
      <c r="R248" s="12">
        <v>17</v>
      </c>
      <c r="S248" s="12">
        <v>18</v>
      </c>
      <c r="T248" s="12">
        <v>19</v>
      </c>
      <c r="U248" s="12">
        <v>20</v>
      </c>
    </row>
    <row r="249" spans="1:21" ht="15.75" thickBot="1">
      <c r="A249" s="3" t="s">
        <v>6</v>
      </c>
      <c r="B249" s="13">
        <v>3.0324074074074073E-3</v>
      </c>
      <c r="C249" s="14">
        <v>3.4490740740740745E-3</v>
      </c>
      <c r="D249" s="14">
        <v>1.8287037037037037E-3</v>
      </c>
      <c r="E249" s="14">
        <v>1.0416666666666667E-3</v>
      </c>
      <c r="F249" s="14">
        <v>4.6412037037037038E-3</v>
      </c>
      <c r="G249" s="14">
        <v>2.7314814814814819E-3</v>
      </c>
      <c r="H249" s="14"/>
      <c r="I249" s="14" t="s">
        <v>201</v>
      </c>
      <c r="J249" s="14"/>
      <c r="K249" s="14"/>
      <c r="L249" s="14"/>
      <c r="M249" s="14"/>
      <c r="N249" s="14"/>
      <c r="O249" s="14"/>
      <c r="P249" s="48">
        <v>2.2685185185185182E-3</v>
      </c>
      <c r="Q249" s="14"/>
      <c r="R249" s="14"/>
      <c r="S249" s="14"/>
      <c r="T249" s="14"/>
      <c r="U249" s="14"/>
    </row>
    <row r="250" spans="1:21" ht="15.75" thickBot="1">
      <c r="A250" s="5" t="s">
        <v>8</v>
      </c>
      <c r="B250" s="52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4"/>
      <c r="Q250" s="53"/>
      <c r="R250" s="53"/>
      <c r="S250" s="53"/>
      <c r="T250" s="53"/>
      <c r="U250" s="53"/>
    </row>
    <row r="251" spans="1:21" ht="15.75" thickBot="1">
      <c r="A251" s="3" t="s">
        <v>18</v>
      </c>
      <c r="B251" s="37">
        <f>IF(B249=0,0,Z2)</f>
        <v>0.69767441860465118</v>
      </c>
      <c r="C251" s="26">
        <f>IF(C249=0,0,Z3)</f>
        <v>1.0344827586206897</v>
      </c>
      <c r="D251" s="26">
        <f>IF(D249=0,0,Z4)</f>
        <v>0.76923076923076927</v>
      </c>
      <c r="E251" s="26">
        <f>IF(E249=0,0,Z5)</f>
        <v>0.76923076923076927</v>
      </c>
      <c r="F251" s="26">
        <f>IF(F249=0,0,Z6)</f>
        <v>1.6666666666666667</v>
      </c>
      <c r="G251" s="26">
        <f>IF(G249=0,0,Z7)</f>
        <v>1.3636363636363635</v>
      </c>
      <c r="H251" s="26">
        <f>IF(H249=0,0,Z8)</f>
        <v>0</v>
      </c>
      <c r="I251" s="26">
        <f>IF(I249=0,0,Z9)</f>
        <v>3.3333333333333335</v>
      </c>
      <c r="J251" s="26">
        <f>IF(J249=0,0,Z10)</f>
        <v>0</v>
      </c>
      <c r="K251" s="26">
        <f>IF(K249=0,0,Z11)</f>
        <v>0</v>
      </c>
      <c r="L251" s="26">
        <f>IF(L249=0,0,Z12)</f>
        <v>0</v>
      </c>
      <c r="M251" s="26">
        <f>IF(M249=0,0,Z13)</f>
        <v>0</v>
      </c>
      <c r="N251" s="26">
        <f>IF(N249=0,0,Z14)</f>
        <v>0</v>
      </c>
      <c r="O251" s="26">
        <f>IF(O249=0,0,Z15)</f>
        <v>0</v>
      </c>
      <c r="P251" s="26">
        <f>IF(P249=0,0,Z16)</f>
        <v>1.7647058823529411</v>
      </c>
      <c r="Q251" s="26">
        <f>IF(Q249=0,0,Z17)</f>
        <v>0</v>
      </c>
      <c r="R251" s="26">
        <f>IF(R249=0,0,Z18)</f>
        <v>0</v>
      </c>
      <c r="S251" s="26">
        <f>IF(S249=0,0,Z19)</f>
        <v>0</v>
      </c>
      <c r="T251" s="26">
        <f>IF(T249=0,0,Z20)</f>
        <v>0</v>
      </c>
      <c r="U251" s="26">
        <f>IF(U249=0,0,Z21)</f>
        <v>0</v>
      </c>
    </row>
    <row r="252" spans="1:21" ht="15.75" thickBot="1">
      <c r="A252" s="55" t="s">
        <v>19</v>
      </c>
      <c r="B252" s="85">
        <f>SUM(B249:U250)</f>
        <v>1.8993055555555555E-2</v>
      </c>
      <c r="C252" s="86"/>
      <c r="D252" s="86"/>
      <c r="E252" s="86"/>
      <c r="F252" s="86"/>
      <c r="G252" s="86"/>
      <c r="H252" s="86"/>
      <c r="I252" s="85" t="s">
        <v>20</v>
      </c>
      <c r="J252" s="86"/>
      <c r="K252" s="87">
        <f>SUM(B251:U251)</f>
        <v>11.398960961676185</v>
      </c>
      <c r="L252" s="88"/>
      <c r="M252" s="88"/>
      <c r="N252" s="88"/>
      <c r="O252" s="88"/>
      <c r="P252" s="88"/>
      <c r="Q252" s="88"/>
      <c r="R252" s="88"/>
      <c r="S252" s="88"/>
      <c r="T252" s="88"/>
      <c r="U252" s="89"/>
    </row>
    <row r="253" spans="1:21" ht="15.75" thickBot="1"/>
    <row r="254" spans="1:21" ht="15.75" thickBot="1">
      <c r="A254" s="3" t="s">
        <v>0</v>
      </c>
      <c r="B254" s="59">
        <f>'Список команд'!B146</f>
        <v>37</v>
      </c>
      <c r="C254" s="3" t="s">
        <v>5</v>
      </c>
      <c r="D254" s="90" t="str">
        <f>'Список команд'!D146:G146</f>
        <v>БаранМартын</v>
      </c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2"/>
    </row>
    <row r="255" spans="1:21" ht="15.75" thickBot="1">
      <c r="A255" s="5" t="s">
        <v>7</v>
      </c>
      <c r="B255" s="35">
        <v>1</v>
      </c>
      <c r="C255" s="36">
        <v>2</v>
      </c>
      <c r="D255" s="12">
        <v>3</v>
      </c>
      <c r="E255" s="12">
        <v>4</v>
      </c>
      <c r="F255" s="12">
        <v>5</v>
      </c>
      <c r="G255" s="12">
        <v>6</v>
      </c>
      <c r="H255" s="12">
        <v>7</v>
      </c>
      <c r="I255" s="12">
        <v>8</v>
      </c>
      <c r="J255" s="12">
        <v>9</v>
      </c>
      <c r="K255" s="12">
        <v>10</v>
      </c>
      <c r="L255" s="12">
        <v>11</v>
      </c>
      <c r="M255" s="12">
        <v>12</v>
      </c>
      <c r="N255" s="12">
        <v>13</v>
      </c>
      <c r="O255" s="12">
        <v>14</v>
      </c>
      <c r="P255" s="51">
        <v>15</v>
      </c>
      <c r="Q255" s="12">
        <v>16</v>
      </c>
      <c r="R255" s="12">
        <v>17</v>
      </c>
      <c r="S255" s="12">
        <v>18</v>
      </c>
      <c r="T255" s="12">
        <v>19</v>
      </c>
      <c r="U255" s="12">
        <v>20</v>
      </c>
    </row>
    <row r="256" spans="1:21" ht="15.75" thickBot="1">
      <c r="A256" s="3" t="s">
        <v>6</v>
      </c>
      <c r="B256" s="13">
        <v>2.1643518518518518E-3</v>
      </c>
      <c r="C256" s="14"/>
      <c r="D256" s="14">
        <v>2.685185185185185E-3</v>
      </c>
      <c r="E256" s="14">
        <v>6.2500000000000001E-4</v>
      </c>
      <c r="F256" s="14"/>
      <c r="G256" s="14">
        <v>2.0023148148148148E-3</v>
      </c>
      <c r="H256" s="14"/>
      <c r="I256" s="14"/>
      <c r="J256" s="14"/>
      <c r="K256" s="14"/>
      <c r="L256" s="14"/>
      <c r="M256" s="14"/>
      <c r="N256" s="14"/>
      <c r="O256" s="14"/>
      <c r="P256" s="48">
        <v>1.8981481481481482E-3</v>
      </c>
      <c r="Q256" s="14"/>
      <c r="R256" s="14"/>
      <c r="S256" s="14"/>
      <c r="T256" s="14"/>
      <c r="U256" s="14"/>
    </row>
    <row r="257" spans="1:21" ht="15.75" thickBot="1">
      <c r="A257" s="5" t="s">
        <v>8</v>
      </c>
      <c r="B257" s="52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4"/>
      <c r="Q257" s="53"/>
      <c r="R257" s="53"/>
      <c r="S257" s="53"/>
      <c r="T257" s="53"/>
      <c r="U257" s="53"/>
    </row>
    <row r="258" spans="1:21" ht="15.75" thickBot="1">
      <c r="A258" s="3" t="s">
        <v>18</v>
      </c>
      <c r="B258" s="37">
        <f>IF(B256=0,0,Z2)</f>
        <v>0.69767441860465118</v>
      </c>
      <c r="C258" s="26">
        <f>IF(C256=0,0,Z3)</f>
        <v>0</v>
      </c>
      <c r="D258" s="26">
        <f>IF(D256=0,0,Z4)</f>
        <v>0.76923076923076927</v>
      </c>
      <c r="E258" s="26">
        <f>IF(E256=0,0,Z5)</f>
        <v>0.76923076923076927</v>
      </c>
      <c r="F258" s="26">
        <f>IF(F256=0,0,Z6)</f>
        <v>0</v>
      </c>
      <c r="G258" s="26">
        <f>IF(G256=0,0,Z7)</f>
        <v>1.3636363636363635</v>
      </c>
      <c r="H258" s="26">
        <f>IF(H256=0,0,Z8)</f>
        <v>0</v>
      </c>
      <c r="I258" s="26">
        <f>IF(I256=0,0,Z9)</f>
        <v>0</v>
      </c>
      <c r="J258" s="26">
        <f>IF(J256=0,0,Z10)</f>
        <v>0</v>
      </c>
      <c r="K258" s="26">
        <f>IF(K256=0,0,Z11)</f>
        <v>0</v>
      </c>
      <c r="L258" s="26">
        <f>IF(L256=0,0,Z12)</f>
        <v>0</v>
      </c>
      <c r="M258" s="26">
        <f>IF(M256=0,0,Z13)</f>
        <v>0</v>
      </c>
      <c r="N258" s="26">
        <f>IF(N256=0,0,Z14)</f>
        <v>0</v>
      </c>
      <c r="O258" s="26">
        <f>IF(O256=0,0,Z15)</f>
        <v>0</v>
      </c>
      <c r="P258" s="26">
        <f>IF(P256=0,0,Z16)</f>
        <v>1.7647058823529411</v>
      </c>
      <c r="Q258" s="26">
        <f>IF(Q256=0,0,Z17)</f>
        <v>0</v>
      </c>
      <c r="R258" s="26">
        <f>IF(R256=0,0,Z18)</f>
        <v>0</v>
      </c>
      <c r="S258" s="26">
        <f>IF(S256=0,0,Z19)</f>
        <v>0</v>
      </c>
      <c r="T258" s="26">
        <f>IF(T256=0,0,Z20)</f>
        <v>0</v>
      </c>
      <c r="U258" s="26">
        <f>IF(U256=0,0,Z21)</f>
        <v>0</v>
      </c>
    </row>
    <row r="259" spans="1:21" ht="15.75" thickBot="1">
      <c r="A259" s="55" t="s">
        <v>19</v>
      </c>
      <c r="B259" s="85">
        <f>SUM(B256:U257)</f>
        <v>9.3749999999999997E-3</v>
      </c>
      <c r="C259" s="86"/>
      <c r="D259" s="86"/>
      <c r="E259" s="86"/>
      <c r="F259" s="86"/>
      <c r="G259" s="86"/>
      <c r="H259" s="86"/>
      <c r="I259" s="85" t="s">
        <v>20</v>
      </c>
      <c r="J259" s="86"/>
      <c r="K259" s="87">
        <f>SUM(B258:U258)</f>
        <v>5.3644782030554943</v>
      </c>
      <c r="L259" s="88"/>
      <c r="M259" s="88"/>
      <c r="N259" s="88"/>
      <c r="O259" s="88"/>
      <c r="P259" s="88"/>
      <c r="Q259" s="88"/>
      <c r="R259" s="88"/>
      <c r="S259" s="88"/>
      <c r="T259" s="88"/>
      <c r="U259" s="89"/>
    </row>
    <row r="260" spans="1:21" ht="15.75" thickBot="1"/>
    <row r="261" spans="1:21" ht="15.75" thickBot="1">
      <c r="A261" s="3" t="s">
        <v>0</v>
      </c>
      <c r="B261" s="59">
        <f>'Список команд'!B150</f>
        <v>38</v>
      </c>
      <c r="C261" s="3" t="s">
        <v>5</v>
      </c>
      <c r="D261" s="90" t="str">
        <f>'Список команд'!D150:G150</f>
        <v>МГУ-спелео</v>
      </c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2"/>
    </row>
    <row r="262" spans="1:21" ht="15.75" thickBot="1">
      <c r="A262" s="5" t="s">
        <v>7</v>
      </c>
      <c r="B262" s="35">
        <v>1</v>
      </c>
      <c r="C262" s="36">
        <v>2</v>
      </c>
      <c r="D262" s="12">
        <v>3</v>
      </c>
      <c r="E262" s="12">
        <v>4</v>
      </c>
      <c r="F262" s="12">
        <v>5</v>
      </c>
      <c r="G262" s="12">
        <v>6</v>
      </c>
      <c r="H262" s="12">
        <v>7</v>
      </c>
      <c r="I262" s="12">
        <v>8</v>
      </c>
      <c r="J262" s="12">
        <v>9</v>
      </c>
      <c r="K262" s="12">
        <v>10</v>
      </c>
      <c r="L262" s="12">
        <v>11</v>
      </c>
      <c r="M262" s="12">
        <v>12</v>
      </c>
      <c r="N262" s="12">
        <v>13</v>
      </c>
      <c r="O262" s="12">
        <v>14</v>
      </c>
      <c r="P262" s="51">
        <v>15</v>
      </c>
      <c r="Q262" s="12">
        <v>16</v>
      </c>
      <c r="R262" s="12">
        <v>17</v>
      </c>
      <c r="S262" s="12">
        <v>18</v>
      </c>
      <c r="T262" s="12">
        <v>19</v>
      </c>
      <c r="U262" s="12">
        <v>20</v>
      </c>
    </row>
    <row r="263" spans="1:21" ht="15.75" thickBot="1">
      <c r="A263" s="3" t="s">
        <v>6</v>
      </c>
      <c r="B263" s="13"/>
      <c r="C263" s="14"/>
      <c r="D263" s="14">
        <v>2.9976851851851848E-3</v>
      </c>
      <c r="E263" s="14">
        <v>1.3888888888888889E-3</v>
      </c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48"/>
      <c r="Q263" s="14"/>
      <c r="R263" s="14"/>
      <c r="S263" s="14"/>
      <c r="T263" s="14"/>
      <c r="U263" s="14"/>
    </row>
    <row r="264" spans="1:21" ht="15.75" thickBot="1">
      <c r="A264" s="5" t="s">
        <v>8</v>
      </c>
      <c r="B264" s="52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4"/>
      <c r="Q264" s="53"/>
      <c r="R264" s="53"/>
      <c r="S264" s="53"/>
      <c r="T264" s="53"/>
      <c r="U264" s="53"/>
    </row>
    <row r="265" spans="1:21" ht="15.75" thickBot="1">
      <c r="A265" s="3" t="s">
        <v>18</v>
      </c>
      <c r="B265" s="37">
        <f>IF(B263=0,0,Z2)</f>
        <v>0</v>
      </c>
      <c r="C265" s="26">
        <f>IF(C263=0,0,Z3)</f>
        <v>0</v>
      </c>
      <c r="D265" s="26">
        <f>IF(D263=0,0,Z4)</f>
        <v>0.76923076923076927</v>
      </c>
      <c r="E265" s="26">
        <f>IF(E263=0,0,Z5)</f>
        <v>0.76923076923076927</v>
      </c>
      <c r="F265" s="26">
        <f>IF(F263=0,0,Z6)</f>
        <v>0</v>
      </c>
      <c r="G265" s="26">
        <f>IF(G263=0,0,Z7)</f>
        <v>0</v>
      </c>
      <c r="H265" s="26">
        <f>IF(H263=0,0,Z8)</f>
        <v>0</v>
      </c>
      <c r="I265" s="26">
        <f>IF(I263=0,0,Z9)</f>
        <v>0</v>
      </c>
      <c r="J265" s="26">
        <f>IF(J263=0,0,Z10)</f>
        <v>0</v>
      </c>
      <c r="K265" s="26">
        <f>IF(K263=0,0,Z11)</f>
        <v>0</v>
      </c>
      <c r="L265" s="26">
        <f>IF(L263=0,0,Z12)</f>
        <v>0</v>
      </c>
      <c r="M265" s="26">
        <f>IF(M263=0,0,Z13)</f>
        <v>0</v>
      </c>
      <c r="N265" s="26">
        <f>IF(N263=0,0,Z14)</f>
        <v>0</v>
      </c>
      <c r="O265" s="26">
        <f>IF(O263=0,0,Z15)</f>
        <v>0</v>
      </c>
      <c r="P265" s="26">
        <f>IF(P263=0,0,Z16)</f>
        <v>0</v>
      </c>
      <c r="Q265" s="26">
        <f>IF(Q263=0,0,Z17)</f>
        <v>0</v>
      </c>
      <c r="R265" s="26">
        <f>IF(R263=0,0,Z18)</f>
        <v>0</v>
      </c>
      <c r="S265" s="26">
        <f>IF(S263=0,0,Z19)</f>
        <v>0</v>
      </c>
      <c r="T265" s="26">
        <f>IF(T263=0,0,Z20)</f>
        <v>0</v>
      </c>
      <c r="U265" s="26">
        <f>IF(U263=0,0,Z21)</f>
        <v>0</v>
      </c>
    </row>
    <row r="266" spans="1:21" ht="15.75" thickBot="1">
      <c r="A266" s="55" t="s">
        <v>19</v>
      </c>
      <c r="B266" s="85">
        <f>SUM(B263:U264)</f>
        <v>4.386574074074074E-3</v>
      </c>
      <c r="C266" s="86"/>
      <c r="D266" s="86"/>
      <c r="E266" s="86"/>
      <c r="F266" s="86"/>
      <c r="G266" s="86"/>
      <c r="H266" s="86"/>
      <c r="I266" s="85" t="s">
        <v>20</v>
      </c>
      <c r="J266" s="86"/>
      <c r="K266" s="87">
        <f>SUM(B265:U265)</f>
        <v>1.5384615384615385</v>
      </c>
      <c r="L266" s="88"/>
      <c r="M266" s="88"/>
      <c r="N266" s="88"/>
      <c r="O266" s="88"/>
      <c r="P266" s="88"/>
      <c r="Q266" s="88"/>
      <c r="R266" s="88"/>
      <c r="S266" s="88"/>
      <c r="T266" s="88"/>
      <c r="U266" s="89"/>
    </row>
    <row r="267" spans="1:21" ht="15.75" thickBot="1"/>
    <row r="268" spans="1:21" ht="15.75" thickBot="1">
      <c r="A268" s="3" t="s">
        <v>0</v>
      </c>
      <c r="B268" s="59">
        <f>'Список команд'!B154</f>
        <v>39</v>
      </c>
      <c r="C268" s="3" t="s">
        <v>5</v>
      </c>
      <c r="D268" s="90" t="str">
        <f>'Список команд'!D154:G154</f>
        <v>Patagonia</v>
      </c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2"/>
    </row>
    <row r="269" spans="1:21" ht="15.75" thickBot="1">
      <c r="A269" s="5" t="s">
        <v>7</v>
      </c>
      <c r="B269" s="35">
        <v>1</v>
      </c>
      <c r="C269" s="36">
        <v>2</v>
      </c>
      <c r="D269" s="12">
        <v>3</v>
      </c>
      <c r="E269" s="12">
        <v>4</v>
      </c>
      <c r="F269" s="12">
        <v>5</v>
      </c>
      <c r="G269" s="12">
        <v>6</v>
      </c>
      <c r="H269" s="12">
        <v>7</v>
      </c>
      <c r="I269" s="12">
        <v>8</v>
      </c>
      <c r="J269" s="12">
        <v>9</v>
      </c>
      <c r="K269" s="12">
        <v>10</v>
      </c>
      <c r="L269" s="12">
        <v>11</v>
      </c>
      <c r="M269" s="12">
        <v>12</v>
      </c>
      <c r="N269" s="12">
        <v>13</v>
      </c>
      <c r="O269" s="12">
        <v>14</v>
      </c>
      <c r="P269" s="51">
        <v>15</v>
      </c>
      <c r="Q269" s="12">
        <v>16</v>
      </c>
      <c r="R269" s="12">
        <v>17</v>
      </c>
      <c r="S269" s="12">
        <v>18</v>
      </c>
      <c r="T269" s="12">
        <v>19</v>
      </c>
      <c r="U269" s="12">
        <v>20</v>
      </c>
    </row>
    <row r="270" spans="1:21" ht="15.75" thickBot="1">
      <c r="A270" s="3" t="s">
        <v>6</v>
      </c>
      <c r="B270" s="13">
        <v>1.423611111111111E-3</v>
      </c>
      <c r="C270" s="14">
        <v>2.8472222222222219E-3</v>
      </c>
      <c r="D270" s="14">
        <v>3.6805555555555554E-3</v>
      </c>
      <c r="E270" s="14">
        <v>1.3888888888888889E-3</v>
      </c>
      <c r="F270" s="14">
        <v>6.0648148148148145E-3</v>
      </c>
      <c r="G270" s="14">
        <v>2.8587962962962963E-3</v>
      </c>
      <c r="H270" s="14"/>
      <c r="I270" s="14">
        <v>1.4814814814814814E-3</v>
      </c>
      <c r="J270" s="14"/>
      <c r="K270" s="14"/>
      <c r="L270" s="14"/>
      <c r="M270" s="14"/>
      <c r="N270" s="14"/>
      <c r="O270" s="14"/>
      <c r="P270" s="48">
        <v>2.4189814814814816E-3</v>
      </c>
      <c r="Q270" s="14"/>
      <c r="R270" s="14"/>
      <c r="S270" s="14"/>
      <c r="T270" s="14"/>
      <c r="U270" s="14"/>
    </row>
    <row r="271" spans="1:21" ht="15.75" thickBot="1">
      <c r="A271" s="5" t="s">
        <v>8</v>
      </c>
      <c r="B271" s="52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4"/>
      <c r="Q271" s="53"/>
      <c r="R271" s="53"/>
      <c r="S271" s="53"/>
      <c r="T271" s="53"/>
      <c r="U271" s="53"/>
    </row>
    <row r="272" spans="1:21" ht="15.75" thickBot="1">
      <c r="A272" s="3" t="s">
        <v>18</v>
      </c>
      <c r="B272" s="37">
        <f>IF(B270=0,0,Z2)</f>
        <v>0.69767441860465118</v>
      </c>
      <c r="C272" s="26">
        <f>IF(C270=0,0,Z3)</f>
        <v>1.0344827586206897</v>
      </c>
      <c r="D272" s="26">
        <f>IF(D270=0,0,Z4)</f>
        <v>0.76923076923076927</v>
      </c>
      <c r="E272" s="26">
        <f>IF(E270=0,0,Z5)</f>
        <v>0.76923076923076927</v>
      </c>
      <c r="F272" s="26">
        <f>IF(F270=0,0,Z6)</f>
        <v>1.6666666666666667</v>
      </c>
      <c r="G272" s="26">
        <f>IF(G270=0,0,Z7)</f>
        <v>1.3636363636363635</v>
      </c>
      <c r="H272" s="26">
        <f>IF(H270=0,0,Z8)</f>
        <v>0</v>
      </c>
      <c r="I272" s="26">
        <f>IF(I270=0,0,Z9)</f>
        <v>3.3333333333333335</v>
      </c>
      <c r="J272" s="26">
        <f>IF(J270=0,0,Z10)</f>
        <v>0</v>
      </c>
      <c r="K272" s="26">
        <f>IF(K270=0,0,Z11)</f>
        <v>0</v>
      </c>
      <c r="L272" s="26">
        <f>IF(L270=0,0,Z12)</f>
        <v>0</v>
      </c>
      <c r="M272" s="26">
        <f>IF(M270=0,0,Z13)</f>
        <v>0</v>
      </c>
      <c r="N272" s="26">
        <f>IF(N270=0,0,Z14)</f>
        <v>0</v>
      </c>
      <c r="O272" s="26">
        <f>IF(O270=0,0,Z15)</f>
        <v>0</v>
      </c>
      <c r="P272" s="26">
        <f>IF(P270=0,0,Z16)</f>
        <v>1.7647058823529411</v>
      </c>
      <c r="Q272" s="26">
        <f>IF(Q270=0,0,Z17)</f>
        <v>0</v>
      </c>
      <c r="R272" s="26">
        <f>IF(R270=0,0,Z18)</f>
        <v>0</v>
      </c>
      <c r="S272" s="26">
        <f>IF(S270=0,0,Z19)</f>
        <v>0</v>
      </c>
      <c r="T272" s="26">
        <f>IF(T270=0,0,Z20)</f>
        <v>0</v>
      </c>
      <c r="U272" s="26">
        <f>IF(U270=0,0,Z21)</f>
        <v>0</v>
      </c>
    </row>
    <row r="273" spans="1:21" ht="15.75" thickBot="1">
      <c r="A273" s="55" t="s">
        <v>19</v>
      </c>
      <c r="B273" s="85">
        <f>SUM(B270:U271)</f>
        <v>2.2164351851851852E-2</v>
      </c>
      <c r="C273" s="86"/>
      <c r="D273" s="86"/>
      <c r="E273" s="86"/>
      <c r="F273" s="86"/>
      <c r="G273" s="86"/>
      <c r="H273" s="86"/>
      <c r="I273" s="85" t="s">
        <v>20</v>
      </c>
      <c r="J273" s="86"/>
      <c r="K273" s="87">
        <f>SUM(B272:U272)</f>
        <v>11.398960961676185</v>
      </c>
      <c r="L273" s="88"/>
      <c r="M273" s="88"/>
      <c r="N273" s="88"/>
      <c r="O273" s="88"/>
      <c r="P273" s="88"/>
      <c r="Q273" s="88"/>
      <c r="R273" s="88"/>
      <c r="S273" s="88"/>
      <c r="T273" s="88"/>
      <c r="U273" s="89"/>
    </row>
    <row r="274" spans="1:21" ht="15.75" thickBot="1"/>
    <row r="275" spans="1:21" ht="15.75" thickBot="1">
      <c r="A275" s="3" t="s">
        <v>0</v>
      </c>
      <c r="B275" s="59">
        <f>'Список команд'!B158</f>
        <v>40</v>
      </c>
      <c r="C275" s="3" t="s">
        <v>5</v>
      </c>
      <c r="D275" s="90" t="str">
        <f>'Список команд'!D158:G158</f>
        <v>МГСУ-3</v>
      </c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2"/>
    </row>
    <row r="276" spans="1:21" ht="15.75" thickBot="1">
      <c r="A276" s="5" t="s">
        <v>7</v>
      </c>
      <c r="B276" s="35">
        <v>1</v>
      </c>
      <c r="C276" s="36">
        <v>2</v>
      </c>
      <c r="D276" s="12">
        <v>3</v>
      </c>
      <c r="E276" s="12">
        <v>4</v>
      </c>
      <c r="F276" s="12">
        <v>5</v>
      </c>
      <c r="G276" s="12">
        <v>6</v>
      </c>
      <c r="H276" s="12">
        <v>7</v>
      </c>
      <c r="I276" s="12">
        <v>8</v>
      </c>
      <c r="J276" s="12">
        <v>9</v>
      </c>
      <c r="K276" s="12">
        <v>10</v>
      </c>
      <c r="L276" s="12">
        <v>11</v>
      </c>
      <c r="M276" s="12">
        <v>12</v>
      </c>
      <c r="N276" s="12">
        <v>13</v>
      </c>
      <c r="O276" s="12">
        <v>14</v>
      </c>
      <c r="P276" s="51">
        <v>15</v>
      </c>
      <c r="Q276" s="12">
        <v>16</v>
      </c>
      <c r="R276" s="12">
        <v>17</v>
      </c>
      <c r="S276" s="12">
        <v>18</v>
      </c>
      <c r="T276" s="12">
        <v>19</v>
      </c>
      <c r="U276" s="12">
        <v>20</v>
      </c>
    </row>
    <row r="277" spans="1:21" ht="15.75" thickBot="1">
      <c r="A277" s="3" t="s">
        <v>6</v>
      </c>
      <c r="B277" s="13">
        <v>2.2453703703703702E-3</v>
      </c>
      <c r="C277" s="14">
        <v>1.5162037037037036E-3</v>
      </c>
      <c r="D277" s="14">
        <v>4.1435185185185186E-3</v>
      </c>
      <c r="E277" s="14">
        <v>1.7824074074074072E-3</v>
      </c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48"/>
      <c r="Q277" s="14"/>
      <c r="R277" s="14"/>
      <c r="S277" s="14"/>
      <c r="T277" s="14"/>
      <c r="U277" s="14"/>
    </row>
    <row r="278" spans="1:21" ht="15.75" thickBot="1">
      <c r="A278" s="5" t="s">
        <v>8</v>
      </c>
      <c r="B278" s="52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4"/>
      <c r="Q278" s="53"/>
      <c r="R278" s="53"/>
      <c r="S278" s="53"/>
      <c r="T278" s="53"/>
      <c r="U278" s="53"/>
    </row>
    <row r="279" spans="1:21" ht="15.75" thickBot="1">
      <c r="A279" s="3" t="s">
        <v>18</v>
      </c>
      <c r="B279" s="37">
        <f>IF(B277=0,0,Z2)</f>
        <v>0.69767441860465118</v>
      </c>
      <c r="C279" s="26">
        <f>IF(C277=0,0,Z3)</f>
        <v>1.0344827586206897</v>
      </c>
      <c r="D279" s="26">
        <f>IF(D277=0,0,Z4)</f>
        <v>0.76923076923076927</v>
      </c>
      <c r="E279" s="26">
        <f>IF(E277=0,0,Z5)</f>
        <v>0.76923076923076927</v>
      </c>
      <c r="F279" s="26">
        <f>IF(F277=0,0,Z6)</f>
        <v>0</v>
      </c>
      <c r="G279" s="26">
        <f>IF(G277=0,0,Z7)</f>
        <v>0</v>
      </c>
      <c r="H279" s="26">
        <f>IF(H277=0,0,Z8)</f>
        <v>0</v>
      </c>
      <c r="I279" s="26">
        <f>IF(I277=0,0,Z9)</f>
        <v>0</v>
      </c>
      <c r="J279" s="26">
        <f>IF(J277=0,0,Z10)</f>
        <v>0</v>
      </c>
      <c r="K279" s="26">
        <f>IF(K277=0,0,Z11)</f>
        <v>0</v>
      </c>
      <c r="L279" s="26">
        <f>IF(L277=0,0,Z12)</f>
        <v>0</v>
      </c>
      <c r="M279" s="26">
        <f>IF(M277=0,0,Z13)</f>
        <v>0</v>
      </c>
      <c r="N279" s="26">
        <f>IF(N277=0,0,Z14)</f>
        <v>0</v>
      </c>
      <c r="O279" s="26">
        <f>IF(O277=0,0,Z15)</f>
        <v>0</v>
      </c>
      <c r="P279" s="26">
        <f>IF(P277=0,0,Z16)</f>
        <v>0</v>
      </c>
      <c r="Q279" s="26">
        <f>IF(Q277=0,0,Z17)</f>
        <v>0</v>
      </c>
      <c r="R279" s="26">
        <f>IF(R277=0,0,Z18)</f>
        <v>0</v>
      </c>
      <c r="S279" s="26">
        <f>IF(S277=0,0,Z19)</f>
        <v>0</v>
      </c>
      <c r="T279" s="26">
        <f>IF(T277=0,0,Z20)</f>
        <v>0</v>
      </c>
      <c r="U279" s="26">
        <f>IF(U277=0,0,Z21)</f>
        <v>0</v>
      </c>
    </row>
    <row r="280" spans="1:21" ht="15.75" thickBot="1">
      <c r="A280" s="55" t="s">
        <v>19</v>
      </c>
      <c r="B280" s="85">
        <f>SUM(B277:U278)</f>
        <v>9.6874999999999999E-3</v>
      </c>
      <c r="C280" s="86"/>
      <c r="D280" s="86"/>
      <c r="E280" s="86"/>
      <c r="F280" s="86"/>
      <c r="G280" s="86"/>
      <c r="H280" s="86"/>
      <c r="I280" s="85" t="s">
        <v>20</v>
      </c>
      <c r="J280" s="86"/>
      <c r="K280" s="87">
        <f>SUM(B279:U279)</f>
        <v>3.2706187156868793</v>
      </c>
      <c r="L280" s="88"/>
      <c r="M280" s="88"/>
      <c r="N280" s="88"/>
      <c r="O280" s="88"/>
      <c r="P280" s="88"/>
      <c r="Q280" s="88"/>
      <c r="R280" s="88"/>
      <c r="S280" s="88"/>
      <c r="T280" s="88"/>
      <c r="U280" s="89"/>
    </row>
    <row r="281" spans="1:21" ht="15.75" thickBot="1"/>
    <row r="282" spans="1:21" ht="15.75" thickBot="1">
      <c r="A282" s="3" t="s">
        <v>0</v>
      </c>
      <c r="B282" s="59">
        <f>'Список команд'!B162</f>
        <v>41</v>
      </c>
      <c r="C282" s="3" t="s">
        <v>5</v>
      </c>
      <c r="D282" s="90" t="str">
        <f>'Список команд'!D162:G162</f>
        <v>промальпсоюз</v>
      </c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2"/>
    </row>
    <row r="283" spans="1:21" ht="15.75" thickBot="1">
      <c r="A283" s="5" t="s">
        <v>7</v>
      </c>
      <c r="B283" s="35">
        <v>1</v>
      </c>
      <c r="C283" s="36">
        <v>2</v>
      </c>
      <c r="D283" s="12">
        <v>3</v>
      </c>
      <c r="E283" s="12">
        <v>4</v>
      </c>
      <c r="F283" s="12">
        <v>5</v>
      </c>
      <c r="G283" s="12">
        <v>6</v>
      </c>
      <c r="H283" s="12">
        <v>7</v>
      </c>
      <c r="I283" s="12">
        <v>8</v>
      </c>
      <c r="J283" s="12">
        <v>9</v>
      </c>
      <c r="K283" s="12">
        <v>10</v>
      </c>
      <c r="L283" s="12">
        <v>11</v>
      </c>
      <c r="M283" s="12">
        <v>12</v>
      </c>
      <c r="N283" s="12">
        <v>13</v>
      </c>
      <c r="O283" s="12">
        <v>14</v>
      </c>
      <c r="P283" s="51">
        <v>15</v>
      </c>
      <c r="Q283" s="12">
        <v>16</v>
      </c>
      <c r="R283" s="12">
        <v>17</v>
      </c>
      <c r="S283" s="12">
        <v>18</v>
      </c>
      <c r="T283" s="12">
        <v>19</v>
      </c>
      <c r="U283" s="12">
        <v>20</v>
      </c>
    </row>
    <row r="284" spans="1:21" ht="15.75" thickBot="1">
      <c r="A284" s="3" t="s">
        <v>6</v>
      </c>
      <c r="B284" s="13">
        <v>9.8379629629629642E-4</v>
      </c>
      <c r="C284" s="14"/>
      <c r="D284" s="14"/>
      <c r="E284" s="14"/>
      <c r="F284" s="14"/>
      <c r="G284" s="14"/>
      <c r="H284" s="14">
        <v>9.5949074074074079E-3</v>
      </c>
      <c r="I284" s="14">
        <v>1.4583333333333334E-3</v>
      </c>
      <c r="J284" s="14"/>
      <c r="K284" s="14">
        <v>2.0370370370370373E-3</v>
      </c>
      <c r="L284" s="14"/>
      <c r="M284" s="14"/>
      <c r="N284" s="14"/>
      <c r="O284" s="14">
        <v>5.0578703703703706E-3</v>
      </c>
      <c r="P284" s="48">
        <v>2.5115740740740741E-3</v>
      </c>
      <c r="Q284" s="14"/>
      <c r="R284" s="14"/>
      <c r="S284" s="14"/>
      <c r="T284" s="14"/>
      <c r="U284" s="14"/>
    </row>
    <row r="285" spans="1:21" ht="15.75" thickBot="1">
      <c r="A285" s="5" t="s">
        <v>8</v>
      </c>
      <c r="B285" s="52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4"/>
      <c r="Q285" s="53"/>
      <c r="R285" s="53"/>
      <c r="S285" s="53"/>
      <c r="T285" s="53"/>
      <c r="U285" s="53"/>
    </row>
    <row r="286" spans="1:21" ht="15.75" thickBot="1">
      <c r="A286" s="3" t="s">
        <v>18</v>
      </c>
      <c r="B286" s="37">
        <f>IF(B284=0,0,Z2)</f>
        <v>0.69767441860465118</v>
      </c>
      <c r="C286" s="26">
        <f>IF(C284=0,0,Z3)</f>
        <v>0</v>
      </c>
      <c r="D286" s="26">
        <f>IF(D284=0,0,Z4)</f>
        <v>0</v>
      </c>
      <c r="E286" s="26">
        <f>IF(E284=0,0,Z5)</f>
        <v>0</v>
      </c>
      <c r="F286" s="26">
        <f>IF(F284=0,0,Z6)</f>
        <v>0</v>
      </c>
      <c r="G286" s="26">
        <f>IF(G284=0,0,Z7)</f>
        <v>0</v>
      </c>
      <c r="H286" s="26">
        <f>IF(H284=0,0,Z8)</f>
        <v>8.3333333333333339</v>
      </c>
      <c r="I286" s="26">
        <f>IF(I284=0,0,Z9)</f>
        <v>3.3333333333333335</v>
      </c>
      <c r="J286" s="26">
        <f>IF(J284=0,0,Z10)</f>
        <v>0</v>
      </c>
      <c r="K286" s="26">
        <f>IF(K284=0,0,Z11)</f>
        <v>4.3478260869565215</v>
      </c>
      <c r="L286" s="26">
        <f>IF(L284=0,0,Z12)</f>
        <v>0</v>
      </c>
      <c r="M286" s="26">
        <f>IF(M284=0,0,Z13)</f>
        <v>0</v>
      </c>
      <c r="N286" s="26">
        <f>IF(N284=0,0,Z14)</f>
        <v>0</v>
      </c>
      <c r="O286" s="26">
        <f>IF(O284=0,0,Z15)</f>
        <v>12</v>
      </c>
      <c r="P286" s="26">
        <f>IF(P284=0,0,Z16)</f>
        <v>1.7647058823529411</v>
      </c>
      <c r="Q286" s="26">
        <f>IF(Q284=0,0,Z17)</f>
        <v>0</v>
      </c>
      <c r="R286" s="26">
        <f>IF(R284=0,0,Z18)</f>
        <v>0</v>
      </c>
      <c r="S286" s="26">
        <f>IF(S284=0,0,Z19)</f>
        <v>0</v>
      </c>
      <c r="T286" s="26">
        <f>IF(T284=0,0,Z20)</f>
        <v>0</v>
      </c>
      <c r="U286" s="26">
        <f>IF(U284=0,0,Z21)</f>
        <v>0</v>
      </c>
    </row>
    <row r="287" spans="1:21" ht="15.75" thickBot="1">
      <c r="A287" s="55" t="s">
        <v>19</v>
      </c>
      <c r="B287" s="85">
        <f>SUM(B284:U285)</f>
        <v>2.164351851851852E-2</v>
      </c>
      <c r="C287" s="86"/>
      <c r="D287" s="86"/>
      <c r="E287" s="86"/>
      <c r="F287" s="86"/>
      <c r="G287" s="86"/>
      <c r="H287" s="86"/>
      <c r="I287" s="85" t="s">
        <v>20</v>
      </c>
      <c r="J287" s="86"/>
      <c r="K287" s="87">
        <f>SUM(B286:U286)</f>
        <v>30.476873054580782</v>
      </c>
      <c r="L287" s="88"/>
      <c r="M287" s="88"/>
      <c r="N287" s="88"/>
      <c r="O287" s="88"/>
      <c r="P287" s="88"/>
      <c r="Q287" s="88"/>
      <c r="R287" s="88"/>
      <c r="S287" s="88"/>
      <c r="T287" s="88"/>
      <c r="U287" s="89"/>
    </row>
    <row r="288" spans="1:21" ht="15.75" thickBot="1"/>
    <row r="289" spans="1:21" ht="15.75" thickBot="1">
      <c r="A289" s="3" t="s">
        <v>0</v>
      </c>
      <c r="B289" s="59">
        <f>'Список команд'!B166</f>
        <v>42</v>
      </c>
      <c r="C289" s="3" t="s">
        <v>5</v>
      </c>
      <c r="D289" s="90" t="str">
        <f>'Список команд'!D166:G166</f>
        <v>БЕДА</v>
      </c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2"/>
    </row>
    <row r="290" spans="1:21" ht="15.75" thickBot="1">
      <c r="A290" s="5" t="s">
        <v>7</v>
      </c>
      <c r="B290" s="35">
        <v>1</v>
      </c>
      <c r="C290" s="36">
        <v>2</v>
      </c>
      <c r="D290" s="12">
        <v>3</v>
      </c>
      <c r="E290" s="12">
        <v>4</v>
      </c>
      <c r="F290" s="12">
        <v>5</v>
      </c>
      <c r="G290" s="12">
        <v>6</v>
      </c>
      <c r="H290" s="12">
        <v>7</v>
      </c>
      <c r="I290" s="12">
        <v>8</v>
      </c>
      <c r="J290" s="12">
        <v>9</v>
      </c>
      <c r="K290" s="12">
        <v>10</v>
      </c>
      <c r="L290" s="12">
        <v>11</v>
      </c>
      <c r="M290" s="12">
        <v>12</v>
      </c>
      <c r="N290" s="12">
        <v>13</v>
      </c>
      <c r="O290" s="12">
        <v>14</v>
      </c>
      <c r="P290" s="51">
        <v>15</v>
      </c>
      <c r="Q290" s="12">
        <v>16</v>
      </c>
      <c r="R290" s="12">
        <v>17</v>
      </c>
      <c r="S290" s="12">
        <v>18</v>
      </c>
      <c r="T290" s="12">
        <v>19</v>
      </c>
      <c r="U290" s="12">
        <v>20</v>
      </c>
    </row>
    <row r="291" spans="1:21" ht="15.75" thickBot="1">
      <c r="A291" s="3" t="s">
        <v>6</v>
      </c>
      <c r="B291" s="13">
        <v>2.2106481481481478E-3</v>
      </c>
      <c r="C291" s="14">
        <v>2.7662037037037034E-3</v>
      </c>
      <c r="D291" s="14">
        <v>4.3055555555555555E-3</v>
      </c>
      <c r="E291" s="14">
        <v>2.9513888888888888E-3</v>
      </c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48"/>
      <c r="Q291" s="14"/>
      <c r="R291" s="14"/>
      <c r="S291" s="14"/>
      <c r="T291" s="14"/>
      <c r="U291" s="14"/>
    </row>
    <row r="292" spans="1:21" ht="15.75" thickBot="1">
      <c r="A292" s="5" t="s">
        <v>8</v>
      </c>
      <c r="B292" s="52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4"/>
      <c r="Q292" s="53"/>
      <c r="R292" s="53"/>
      <c r="S292" s="53"/>
      <c r="T292" s="53"/>
      <c r="U292" s="53"/>
    </row>
    <row r="293" spans="1:21" ht="15.75" thickBot="1">
      <c r="A293" s="3" t="s">
        <v>18</v>
      </c>
      <c r="B293" s="37">
        <f>IF(B291=0,0,Z2)</f>
        <v>0.69767441860465118</v>
      </c>
      <c r="C293" s="26">
        <f>IF(C291=0,0,Z3)</f>
        <v>1.0344827586206897</v>
      </c>
      <c r="D293" s="26">
        <f>IF(D291=0,0,Z4)</f>
        <v>0.76923076923076927</v>
      </c>
      <c r="E293" s="26">
        <f>IF(E291=0,0,Z5)</f>
        <v>0.76923076923076927</v>
      </c>
      <c r="F293" s="26">
        <f>IF(F291=0,0,Z6)</f>
        <v>0</v>
      </c>
      <c r="G293" s="26">
        <f>IF(G291=0,0,Z7)</f>
        <v>0</v>
      </c>
      <c r="H293" s="26">
        <f>IF(H291=0,0,Z8)</f>
        <v>0</v>
      </c>
      <c r="I293" s="26">
        <f>IF(I291=0,0,Z9)</f>
        <v>0</v>
      </c>
      <c r="J293" s="26">
        <f>IF(J291=0,0,Z10)</f>
        <v>0</v>
      </c>
      <c r="K293" s="26">
        <f>IF(K291=0,0,Z11)</f>
        <v>0</v>
      </c>
      <c r="L293" s="26">
        <f>IF(L291=0,0,Z12)</f>
        <v>0</v>
      </c>
      <c r="M293" s="26">
        <f>IF(M291=0,0,Z13)</f>
        <v>0</v>
      </c>
      <c r="N293" s="26">
        <f>IF(N291=0,0,Z14)</f>
        <v>0</v>
      </c>
      <c r="O293" s="26">
        <f>IF(O291=0,0,Z15)</f>
        <v>0</v>
      </c>
      <c r="P293" s="26">
        <f>IF(P291=0,0,Z16)</f>
        <v>0</v>
      </c>
      <c r="Q293" s="26">
        <f>IF(Q291=0,0,Z17)</f>
        <v>0</v>
      </c>
      <c r="R293" s="26">
        <f>IF(R291=0,0,Z18)</f>
        <v>0</v>
      </c>
      <c r="S293" s="26">
        <f>IF(S291=0,0,Z19)</f>
        <v>0</v>
      </c>
      <c r="T293" s="26">
        <f>IF(T291=0,0,Z20)</f>
        <v>0</v>
      </c>
      <c r="U293" s="26">
        <f>IF(U291=0,0,Z21)</f>
        <v>0</v>
      </c>
    </row>
    <row r="294" spans="1:21" ht="15.75" thickBot="1">
      <c r="A294" s="55" t="s">
        <v>19</v>
      </c>
      <c r="B294" s="85">
        <f>SUM(B291:U292)</f>
        <v>1.2233796296296295E-2</v>
      </c>
      <c r="C294" s="86"/>
      <c r="D294" s="86"/>
      <c r="E294" s="86"/>
      <c r="F294" s="86"/>
      <c r="G294" s="86"/>
      <c r="H294" s="86"/>
      <c r="I294" s="85" t="s">
        <v>20</v>
      </c>
      <c r="J294" s="86"/>
      <c r="K294" s="87">
        <f>SUM(B293:U293)</f>
        <v>3.2706187156868793</v>
      </c>
      <c r="L294" s="88"/>
      <c r="M294" s="88"/>
      <c r="N294" s="88"/>
      <c r="O294" s="88"/>
      <c r="P294" s="88"/>
      <c r="Q294" s="88"/>
      <c r="R294" s="88"/>
      <c r="S294" s="88"/>
      <c r="T294" s="88"/>
      <c r="U294" s="89"/>
    </row>
    <row r="295" spans="1:21" ht="15.75" thickBot="1"/>
    <row r="296" spans="1:21" ht="15.75" thickBot="1">
      <c r="A296" s="3" t="s">
        <v>0</v>
      </c>
      <c r="B296" s="59">
        <f>'Список команд'!B170</f>
        <v>43</v>
      </c>
      <c r="C296" s="3" t="s">
        <v>5</v>
      </c>
      <c r="D296" s="90" t="str">
        <f>'Список команд'!D170:G170</f>
        <v>Руки-Крюки</v>
      </c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2"/>
    </row>
    <row r="297" spans="1:21" ht="15.75" thickBot="1">
      <c r="A297" s="5" t="s">
        <v>7</v>
      </c>
      <c r="B297" s="35">
        <v>1</v>
      </c>
      <c r="C297" s="36">
        <v>2</v>
      </c>
      <c r="D297" s="12">
        <v>3</v>
      </c>
      <c r="E297" s="12">
        <v>4</v>
      </c>
      <c r="F297" s="12">
        <v>5</v>
      </c>
      <c r="G297" s="12">
        <v>6</v>
      </c>
      <c r="H297" s="12">
        <v>7</v>
      </c>
      <c r="I297" s="12">
        <v>8</v>
      </c>
      <c r="J297" s="12">
        <v>9</v>
      </c>
      <c r="K297" s="12">
        <v>10</v>
      </c>
      <c r="L297" s="12">
        <v>11</v>
      </c>
      <c r="M297" s="12">
        <v>12</v>
      </c>
      <c r="N297" s="12">
        <v>13</v>
      </c>
      <c r="O297" s="12">
        <v>14</v>
      </c>
      <c r="P297" s="51">
        <v>15</v>
      </c>
      <c r="Q297" s="12">
        <v>16</v>
      </c>
      <c r="R297" s="12">
        <v>17</v>
      </c>
      <c r="S297" s="12">
        <v>18</v>
      </c>
      <c r="T297" s="12">
        <v>19</v>
      </c>
      <c r="U297" s="12">
        <v>20</v>
      </c>
    </row>
    <row r="298" spans="1:21" ht="15.75" thickBot="1">
      <c r="A298" s="3" t="s">
        <v>6</v>
      </c>
      <c r="B298" s="13">
        <v>2.0601851851851853E-3</v>
      </c>
      <c r="C298" s="14">
        <v>2.0254629629629629E-3</v>
      </c>
      <c r="D298" s="14">
        <v>2.2800925925925927E-3</v>
      </c>
      <c r="E298" s="14">
        <v>1.3888888888888889E-3</v>
      </c>
      <c r="F298" s="14">
        <v>4.0046296296296297E-3</v>
      </c>
      <c r="G298" s="14">
        <v>2.7893518518518519E-3</v>
      </c>
      <c r="H298" s="14"/>
      <c r="I298" s="14">
        <v>2.6041666666666665E-3</v>
      </c>
      <c r="J298" s="14"/>
      <c r="K298" s="14">
        <v>2.1527777777777778E-3</v>
      </c>
      <c r="L298" s="14"/>
      <c r="M298" s="14"/>
      <c r="N298" s="14"/>
      <c r="O298" s="14"/>
      <c r="P298" s="48"/>
      <c r="Q298" s="14"/>
      <c r="R298" s="14"/>
      <c r="S298" s="14"/>
      <c r="T298" s="14"/>
      <c r="U298" s="14"/>
    </row>
    <row r="299" spans="1:21" ht="15.75" thickBot="1">
      <c r="A299" s="5" t="s">
        <v>8</v>
      </c>
      <c r="B299" s="52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4"/>
      <c r="Q299" s="53"/>
      <c r="R299" s="53"/>
      <c r="S299" s="53"/>
      <c r="T299" s="53"/>
      <c r="U299" s="53"/>
    </row>
    <row r="300" spans="1:21" ht="15.75" thickBot="1">
      <c r="A300" s="3" t="s">
        <v>18</v>
      </c>
      <c r="B300" s="37">
        <f>IF(B298=0,0,Z2)</f>
        <v>0.69767441860465118</v>
      </c>
      <c r="C300" s="26">
        <f>IF(C298=0,0,Z3)</f>
        <v>1.0344827586206897</v>
      </c>
      <c r="D300" s="26">
        <f>IF(D298=0,0,Z4)</f>
        <v>0.76923076923076927</v>
      </c>
      <c r="E300" s="26">
        <f>IF(E298=0,0,Z5)</f>
        <v>0.76923076923076927</v>
      </c>
      <c r="F300" s="26">
        <f>IF(F298=0,0,Z6)</f>
        <v>1.6666666666666667</v>
      </c>
      <c r="G300" s="26">
        <f>IF(G298=0,0,Z7)</f>
        <v>1.3636363636363635</v>
      </c>
      <c r="H300" s="26">
        <f>IF(H298=0,0,Z8)</f>
        <v>0</v>
      </c>
      <c r="I300" s="26">
        <f>IF(I298=0,0,Z9)</f>
        <v>3.3333333333333335</v>
      </c>
      <c r="J300" s="26">
        <f>IF(J298=0,0,Z10)</f>
        <v>0</v>
      </c>
      <c r="K300" s="26">
        <f>IF(K298=0,0,Z11)</f>
        <v>4.3478260869565215</v>
      </c>
      <c r="L300" s="26">
        <f>IF(L298=0,0,Z12)</f>
        <v>0</v>
      </c>
      <c r="M300" s="26">
        <f>IF(M298=0,0,Z13)</f>
        <v>0</v>
      </c>
      <c r="N300" s="26">
        <f>IF(N298=0,0,Z14)</f>
        <v>0</v>
      </c>
      <c r="O300" s="26">
        <f>IF(O298=0,0,Z15)</f>
        <v>0</v>
      </c>
      <c r="P300" s="26">
        <f>IF(P298=0,0,Z16)</f>
        <v>0</v>
      </c>
      <c r="Q300" s="26">
        <f>IF(Q298=0,0,Z17)</f>
        <v>0</v>
      </c>
      <c r="R300" s="26">
        <f>IF(R298=0,0,Z18)</f>
        <v>0</v>
      </c>
      <c r="S300" s="26">
        <f>IF(S298=0,0,Z19)</f>
        <v>0</v>
      </c>
      <c r="T300" s="26">
        <f>IF(T298=0,0,Z20)</f>
        <v>0</v>
      </c>
      <c r="U300" s="26">
        <f>IF(U298=0,0,Z21)</f>
        <v>0</v>
      </c>
    </row>
    <row r="301" spans="1:21" ht="15.75" thickBot="1">
      <c r="A301" s="55" t="s">
        <v>19</v>
      </c>
      <c r="B301" s="85">
        <f>SUM(B298:U299)</f>
        <v>1.9305555555555558E-2</v>
      </c>
      <c r="C301" s="86"/>
      <c r="D301" s="86"/>
      <c r="E301" s="86"/>
      <c r="F301" s="86"/>
      <c r="G301" s="86"/>
      <c r="H301" s="86"/>
      <c r="I301" s="85" t="s">
        <v>20</v>
      </c>
      <c r="J301" s="86"/>
      <c r="K301" s="87">
        <f>SUM(B300:U300)</f>
        <v>13.982081166279764</v>
      </c>
      <c r="L301" s="88"/>
      <c r="M301" s="88"/>
      <c r="N301" s="88"/>
      <c r="O301" s="88"/>
      <c r="P301" s="88"/>
      <c r="Q301" s="88"/>
      <c r="R301" s="88"/>
      <c r="S301" s="88"/>
      <c r="T301" s="88"/>
      <c r="U301" s="89"/>
    </row>
    <row r="302" spans="1:21" ht="15.75" thickBot="1"/>
    <row r="303" spans="1:21" ht="15.75" thickBot="1">
      <c r="A303" s="3" t="s">
        <v>0</v>
      </c>
      <c r="B303" s="59">
        <f>'Список команд'!B174</f>
        <v>44</v>
      </c>
      <c r="C303" s="3" t="s">
        <v>5</v>
      </c>
      <c r="D303" s="90" t="str">
        <f>'Список команд'!D174:G174</f>
        <v>ЗМЭИ</v>
      </c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2"/>
    </row>
    <row r="304" spans="1:21" ht="15.75" thickBot="1">
      <c r="A304" s="5" t="s">
        <v>7</v>
      </c>
      <c r="B304" s="35">
        <v>1</v>
      </c>
      <c r="C304" s="36">
        <v>2</v>
      </c>
      <c r="D304" s="12">
        <v>3</v>
      </c>
      <c r="E304" s="12">
        <v>4</v>
      </c>
      <c r="F304" s="12">
        <v>5</v>
      </c>
      <c r="G304" s="12">
        <v>6</v>
      </c>
      <c r="H304" s="12">
        <v>7</v>
      </c>
      <c r="I304" s="12">
        <v>8</v>
      </c>
      <c r="J304" s="12">
        <v>9</v>
      </c>
      <c r="K304" s="12">
        <v>10</v>
      </c>
      <c r="L304" s="12">
        <v>11</v>
      </c>
      <c r="M304" s="12">
        <v>12</v>
      </c>
      <c r="N304" s="12">
        <v>13</v>
      </c>
      <c r="O304" s="12">
        <v>14</v>
      </c>
      <c r="P304" s="51">
        <v>15</v>
      </c>
      <c r="Q304" s="12">
        <v>16</v>
      </c>
      <c r="R304" s="12">
        <v>17</v>
      </c>
      <c r="S304" s="12">
        <v>18</v>
      </c>
      <c r="T304" s="12">
        <v>19</v>
      </c>
      <c r="U304" s="12">
        <v>20</v>
      </c>
    </row>
    <row r="305" spans="1:21" ht="15.75" thickBot="1">
      <c r="A305" s="3" t="s">
        <v>6</v>
      </c>
      <c r="B305" s="13">
        <v>9.1435185185185185E-4</v>
      </c>
      <c r="C305" s="14"/>
      <c r="D305" s="14">
        <v>2.8009259259259259E-3</v>
      </c>
      <c r="E305" s="14">
        <v>1.0763888888888889E-3</v>
      </c>
      <c r="F305" s="14"/>
      <c r="G305" s="14"/>
      <c r="H305" s="14"/>
      <c r="I305" s="14">
        <v>2.8472222222222219E-3</v>
      </c>
      <c r="J305" s="14"/>
      <c r="K305" s="14"/>
      <c r="L305" s="14"/>
      <c r="M305" s="14"/>
      <c r="N305" s="14">
        <v>3.472222222222222E-3</v>
      </c>
      <c r="O305" s="14"/>
      <c r="P305" s="48">
        <v>2.0833333333333333E-3</v>
      </c>
      <c r="Q305" s="14"/>
      <c r="R305" s="14"/>
      <c r="S305" s="14"/>
      <c r="T305" s="14"/>
      <c r="U305" s="14"/>
    </row>
    <row r="306" spans="1:21" ht="15.75" thickBot="1">
      <c r="A306" s="5" t="s">
        <v>8</v>
      </c>
      <c r="B306" s="52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4"/>
      <c r="Q306" s="53"/>
      <c r="R306" s="53"/>
      <c r="S306" s="53"/>
      <c r="T306" s="53"/>
      <c r="U306" s="53"/>
    </row>
    <row r="307" spans="1:21" ht="15.75" thickBot="1">
      <c r="A307" s="3" t="s">
        <v>18</v>
      </c>
      <c r="B307" s="37">
        <f>IF(B305=0,0,Z2)</f>
        <v>0.69767441860465118</v>
      </c>
      <c r="C307" s="26">
        <f>IF(C305=0,0,Z3)</f>
        <v>0</v>
      </c>
      <c r="D307" s="26">
        <f>IF(D305=0,0,Z4)</f>
        <v>0.76923076923076927</v>
      </c>
      <c r="E307" s="26">
        <f>IF(E305=0,0,Z5)</f>
        <v>0.76923076923076927</v>
      </c>
      <c r="F307" s="26">
        <f>IF(F305=0,0,Z6)</f>
        <v>0</v>
      </c>
      <c r="G307" s="26">
        <f>IF(G305=0,0,Z7)</f>
        <v>0</v>
      </c>
      <c r="H307" s="26">
        <f>IF(H305=0,0,Z8)</f>
        <v>0</v>
      </c>
      <c r="I307" s="26">
        <f>IF(I305=0,0,Z9)</f>
        <v>3.3333333333333335</v>
      </c>
      <c r="J307" s="26">
        <f>IF(J305=0,0,Z10)</f>
        <v>0</v>
      </c>
      <c r="K307" s="26">
        <f>IF(K305=0,0,Z11)</f>
        <v>0</v>
      </c>
      <c r="L307" s="26">
        <f>IF(L305=0,0,Z12)</f>
        <v>0</v>
      </c>
      <c r="M307" s="26">
        <f>IF(M305=0,0,Z13)</f>
        <v>0</v>
      </c>
      <c r="N307" s="26">
        <f>IF(N305=0,0,Z14)</f>
        <v>2.7272727272727271</v>
      </c>
      <c r="O307" s="26">
        <f>IF(O305=0,0,Z15)</f>
        <v>0</v>
      </c>
      <c r="P307" s="26">
        <f>IF(P305=0,0,Z16)</f>
        <v>1.7647058823529411</v>
      </c>
      <c r="Q307" s="26">
        <f>IF(Q305=0,0,Z17)</f>
        <v>0</v>
      </c>
      <c r="R307" s="26">
        <f>IF(R305=0,0,Z18)</f>
        <v>0</v>
      </c>
      <c r="S307" s="26">
        <f>IF(S305=0,0,Z19)</f>
        <v>0</v>
      </c>
      <c r="T307" s="26">
        <f>IF(T305=0,0,Z20)</f>
        <v>0</v>
      </c>
      <c r="U307" s="26">
        <f>IF(U305=0,0,Z21)</f>
        <v>0</v>
      </c>
    </row>
    <row r="308" spans="1:21" ht="15.75" thickBot="1">
      <c r="A308" s="55" t="s">
        <v>19</v>
      </c>
      <c r="B308" s="85">
        <f>SUM(B305:U306)</f>
        <v>1.3194444444444443E-2</v>
      </c>
      <c r="C308" s="86"/>
      <c r="D308" s="86"/>
      <c r="E308" s="86"/>
      <c r="F308" s="86"/>
      <c r="G308" s="86"/>
      <c r="H308" s="86"/>
      <c r="I308" s="85" t="s">
        <v>20</v>
      </c>
      <c r="J308" s="86"/>
      <c r="K308" s="87">
        <f>SUM(B307:U307)</f>
        <v>10.06144790002519</v>
      </c>
      <c r="L308" s="88"/>
      <c r="M308" s="88"/>
      <c r="N308" s="88"/>
      <c r="O308" s="88"/>
      <c r="P308" s="88"/>
      <c r="Q308" s="88"/>
      <c r="R308" s="88"/>
      <c r="S308" s="88"/>
      <c r="T308" s="88"/>
      <c r="U308" s="89"/>
    </row>
    <row r="309" spans="1:21" ht="15.75" thickBot="1"/>
    <row r="310" spans="1:21" ht="15.75" thickBot="1">
      <c r="A310" s="3" t="s">
        <v>0</v>
      </c>
      <c r="B310" s="59">
        <f>'Список команд'!B178</f>
        <v>45</v>
      </c>
      <c r="C310" s="3" t="s">
        <v>5</v>
      </c>
      <c r="D310" s="90" t="str">
        <f>'Список команд'!D178:G178</f>
        <v>а/к МГТУ</v>
      </c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2"/>
    </row>
    <row r="311" spans="1:21" ht="15.75" thickBot="1">
      <c r="A311" s="5" t="s">
        <v>7</v>
      </c>
      <c r="B311" s="35">
        <v>1</v>
      </c>
      <c r="C311" s="36">
        <v>2</v>
      </c>
      <c r="D311" s="12">
        <v>3</v>
      </c>
      <c r="E311" s="12">
        <v>4</v>
      </c>
      <c r="F311" s="12">
        <v>5</v>
      </c>
      <c r="G311" s="12">
        <v>6</v>
      </c>
      <c r="H311" s="12">
        <v>7</v>
      </c>
      <c r="I311" s="12">
        <v>8</v>
      </c>
      <c r="J311" s="12">
        <v>9</v>
      </c>
      <c r="K311" s="12">
        <v>10</v>
      </c>
      <c r="L311" s="12">
        <v>11</v>
      </c>
      <c r="M311" s="12">
        <v>12</v>
      </c>
      <c r="N311" s="12">
        <v>13</v>
      </c>
      <c r="O311" s="12">
        <v>14</v>
      </c>
      <c r="P311" s="51">
        <v>15</v>
      </c>
      <c r="Q311" s="12">
        <v>16</v>
      </c>
      <c r="R311" s="12">
        <v>17</v>
      </c>
      <c r="S311" s="12">
        <v>18</v>
      </c>
      <c r="T311" s="12">
        <v>19</v>
      </c>
      <c r="U311" s="12">
        <v>20</v>
      </c>
    </row>
    <row r="312" spans="1:21" ht="15.75" thickBot="1">
      <c r="A312" s="3" t="s">
        <v>6</v>
      </c>
      <c r="B312" s="13">
        <v>1.6666666666666668E-3</v>
      </c>
      <c r="C312" s="14">
        <v>3.3217592592592591E-3</v>
      </c>
      <c r="D312" s="14">
        <v>2.8819444444444444E-3</v>
      </c>
      <c r="E312" s="14">
        <v>1.0185185185185186E-3</v>
      </c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48"/>
      <c r="Q312" s="14"/>
      <c r="R312" s="14"/>
      <c r="S312" s="14"/>
      <c r="T312" s="14"/>
      <c r="U312" s="14"/>
    </row>
    <row r="313" spans="1:21" ht="15.75" thickBot="1">
      <c r="A313" s="5" t="s">
        <v>8</v>
      </c>
      <c r="B313" s="52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4"/>
      <c r="Q313" s="53"/>
      <c r="R313" s="53"/>
      <c r="S313" s="53"/>
      <c r="T313" s="53"/>
      <c r="U313" s="53"/>
    </row>
    <row r="314" spans="1:21" ht="15.75" thickBot="1">
      <c r="A314" s="3" t="s">
        <v>18</v>
      </c>
      <c r="B314" s="37">
        <f>IF(B312=0,0,Z2)</f>
        <v>0.69767441860465118</v>
      </c>
      <c r="C314" s="26">
        <f>IF(C312=0,0,Z3)</f>
        <v>1.0344827586206897</v>
      </c>
      <c r="D314" s="26">
        <f>IF(D312=0,0,Z4)</f>
        <v>0.76923076923076927</v>
      </c>
      <c r="E314" s="26">
        <f>IF(E312=0,0,Z5)</f>
        <v>0.76923076923076927</v>
      </c>
      <c r="F314" s="26">
        <f>IF(F312=0,0,Z6)</f>
        <v>0</v>
      </c>
      <c r="G314" s="26">
        <f>IF(G312=0,0,Z7)</f>
        <v>0</v>
      </c>
      <c r="H314" s="26">
        <f>IF(H312=0,0,Z8)</f>
        <v>0</v>
      </c>
      <c r="I314" s="26">
        <f>IF(I312=0,0,Z9)</f>
        <v>0</v>
      </c>
      <c r="J314" s="26">
        <f>IF(J312=0,0,Z10)</f>
        <v>0</v>
      </c>
      <c r="K314" s="26">
        <f>IF(K312=0,0,Z11)</f>
        <v>0</v>
      </c>
      <c r="L314" s="26">
        <f>IF(L312=0,0,Z12)</f>
        <v>0</v>
      </c>
      <c r="M314" s="26">
        <f>IF(M312=0,0,Z13)</f>
        <v>0</v>
      </c>
      <c r="N314" s="26">
        <f>IF(N312=0,0,Z14)</f>
        <v>0</v>
      </c>
      <c r="O314" s="26">
        <f>IF(O312=0,0,Z15)</f>
        <v>0</v>
      </c>
      <c r="P314" s="26">
        <f>IF(P312=0,0,Z16)</f>
        <v>0</v>
      </c>
      <c r="Q314" s="26">
        <f>IF(Q312=0,0,Z17)</f>
        <v>0</v>
      </c>
      <c r="R314" s="26">
        <f>IF(R312=0,0,Z18)</f>
        <v>0</v>
      </c>
      <c r="S314" s="26">
        <f>IF(S312=0,0,Z19)</f>
        <v>0</v>
      </c>
      <c r="T314" s="26">
        <f>IF(T312=0,0,Z20)</f>
        <v>0</v>
      </c>
      <c r="U314" s="26">
        <f>IF(U312=0,0,Z21)</f>
        <v>0</v>
      </c>
    </row>
    <row r="315" spans="1:21" ht="15.75" thickBot="1">
      <c r="A315" s="55" t="s">
        <v>19</v>
      </c>
      <c r="B315" s="85">
        <f>SUM(B312:U313)</f>
        <v>8.8888888888888889E-3</v>
      </c>
      <c r="C315" s="86"/>
      <c r="D315" s="86"/>
      <c r="E315" s="86"/>
      <c r="F315" s="86"/>
      <c r="G315" s="86"/>
      <c r="H315" s="86"/>
      <c r="I315" s="85" t="s">
        <v>20</v>
      </c>
      <c r="J315" s="86"/>
      <c r="K315" s="87">
        <f>SUM(B314:U314)</f>
        <v>3.2706187156868793</v>
      </c>
      <c r="L315" s="88"/>
      <c r="M315" s="88"/>
      <c r="N315" s="88"/>
      <c r="O315" s="88"/>
      <c r="P315" s="88"/>
      <c r="Q315" s="88"/>
      <c r="R315" s="88"/>
      <c r="S315" s="88"/>
      <c r="T315" s="88"/>
      <c r="U315" s="89"/>
    </row>
    <row r="316" spans="1:21" ht="15.75" thickBot="1"/>
    <row r="317" spans="1:21" ht="15.75" thickBot="1">
      <c r="A317" s="3" t="s">
        <v>0</v>
      </c>
      <c r="B317" s="59">
        <f>'Список команд'!B182</f>
        <v>46</v>
      </c>
      <c r="C317" s="3" t="s">
        <v>5</v>
      </c>
      <c r="D317" s="90" t="str">
        <f>'Список команд'!D182:G182</f>
        <v>Абрис</v>
      </c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2"/>
    </row>
    <row r="318" spans="1:21" ht="15.75" thickBot="1">
      <c r="A318" s="5" t="s">
        <v>7</v>
      </c>
      <c r="B318" s="35">
        <v>1</v>
      </c>
      <c r="C318" s="36">
        <v>2</v>
      </c>
      <c r="D318" s="12">
        <v>3</v>
      </c>
      <c r="E318" s="12">
        <v>4</v>
      </c>
      <c r="F318" s="12">
        <v>5</v>
      </c>
      <c r="G318" s="12">
        <v>6</v>
      </c>
      <c r="H318" s="12">
        <v>7</v>
      </c>
      <c r="I318" s="12">
        <v>8</v>
      </c>
      <c r="J318" s="12">
        <v>9</v>
      </c>
      <c r="K318" s="12">
        <v>10</v>
      </c>
      <c r="L318" s="12">
        <v>11</v>
      </c>
      <c r="M318" s="12">
        <v>12</v>
      </c>
      <c r="N318" s="12">
        <v>13</v>
      </c>
      <c r="O318" s="12">
        <v>14</v>
      </c>
      <c r="P318" s="51">
        <v>15</v>
      </c>
      <c r="Q318" s="12">
        <v>16</v>
      </c>
      <c r="R318" s="12">
        <v>17</v>
      </c>
      <c r="S318" s="12">
        <v>18</v>
      </c>
      <c r="T318" s="12">
        <v>19</v>
      </c>
      <c r="U318" s="12">
        <v>20</v>
      </c>
    </row>
    <row r="319" spans="1:21" ht="15.75" thickBot="1">
      <c r="A319" s="3" t="s">
        <v>6</v>
      </c>
      <c r="B319" s="13">
        <v>1.5046296296296294E-3</v>
      </c>
      <c r="C319" s="14">
        <v>3.0324074074074073E-3</v>
      </c>
      <c r="D319" s="14">
        <v>2.0833333333333333E-3</v>
      </c>
      <c r="E319" s="14">
        <v>1.5046296296296294E-3</v>
      </c>
      <c r="F319" s="14"/>
      <c r="G319" s="14"/>
      <c r="H319" s="14"/>
      <c r="I319" s="14">
        <v>2.8472222222222219E-3</v>
      </c>
      <c r="J319" s="14"/>
      <c r="K319" s="14">
        <v>1.9907407407407408E-3</v>
      </c>
      <c r="L319" s="14"/>
      <c r="M319" s="14"/>
      <c r="N319" s="14">
        <v>2.0370370370370373E-3</v>
      </c>
      <c r="O319" s="14"/>
      <c r="P319" s="48"/>
      <c r="Q319" s="14"/>
      <c r="R319" s="14"/>
      <c r="S319" s="14"/>
      <c r="T319" s="14"/>
      <c r="U319" s="14"/>
    </row>
    <row r="320" spans="1:21" ht="15.75" thickBot="1">
      <c r="A320" s="5" t="s">
        <v>8</v>
      </c>
      <c r="B320" s="52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4"/>
      <c r="Q320" s="53"/>
      <c r="R320" s="53"/>
      <c r="S320" s="53"/>
      <c r="T320" s="53"/>
      <c r="U320" s="53"/>
    </row>
    <row r="321" spans="1:21" ht="15.75" thickBot="1">
      <c r="A321" s="3" t="s">
        <v>18</v>
      </c>
      <c r="B321" s="37">
        <f>IF(B319=0,0,Z2)</f>
        <v>0.69767441860465118</v>
      </c>
      <c r="C321" s="26">
        <f>IF(C319=0,0,Z3)</f>
        <v>1.0344827586206897</v>
      </c>
      <c r="D321" s="26">
        <f>IF(D319=0,0,Z4)</f>
        <v>0.76923076923076927</v>
      </c>
      <c r="E321" s="26">
        <f>IF(E319=0,0,Z5)</f>
        <v>0.76923076923076927</v>
      </c>
      <c r="F321" s="26">
        <f>IF(F319=0,0,Z6)</f>
        <v>0</v>
      </c>
      <c r="G321" s="26">
        <f>IF(G319=0,0,Z7)</f>
        <v>0</v>
      </c>
      <c r="H321" s="26">
        <f>IF(H319=0,0,Z8)</f>
        <v>0</v>
      </c>
      <c r="I321" s="26">
        <f>IF(I319=0,0,Z9)</f>
        <v>3.3333333333333335</v>
      </c>
      <c r="J321" s="26">
        <f>IF(J319=0,0,Z10)</f>
        <v>0</v>
      </c>
      <c r="K321" s="26">
        <f>IF(K319=0,0,Z11)</f>
        <v>4.3478260869565215</v>
      </c>
      <c r="L321" s="26">
        <f>IF(L319=0,0,Z12)</f>
        <v>0</v>
      </c>
      <c r="M321" s="26">
        <f>IF(M319=0,0,Z13)</f>
        <v>0</v>
      </c>
      <c r="N321" s="26">
        <f>IF(N319=0,0,Z14)</f>
        <v>2.7272727272727271</v>
      </c>
      <c r="O321" s="26">
        <f>IF(O319=0,0,Z15)</f>
        <v>0</v>
      </c>
      <c r="P321" s="26">
        <f>IF(P319=0,0,Z16)</f>
        <v>0</v>
      </c>
      <c r="Q321" s="26">
        <f>IF(Q319=0,0,Z17)</f>
        <v>0</v>
      </c>
      <c r="R321" s="26">
        <f>IF(R319=0,0,Z18)</f>
        <v>0</v>
      </c>
      <c r="S321" s="26">
        <f>IF(S319=0,0,Z19)</f>
        <v>0</v>
      </c>
      <c r="T321" s="26">
        <f>IF(T319=0,0,Z20)</f>
        <v>0</v>
      </c>
      <c r="U321" s="26">
        <f>IF(U319=0,0,Z21)</f>
        <v>0</v>
      </c>
    </row>
    <row r="322" spans="1:21" ht="15.75" thickBot="1">
      <c r="A322" s="55" t="s">
        <v>19</v>
      </c>
      <c r="B322" s="85">
        <f>SUM(B319:U320)</f>
        <v>1.4999999999999999E-2</v>
      </c>
      <c r="C322" s="86"/>
      <c r="D322" s="86"/>
      <c r="E322" s="86"/>
      <c r="F322" s="86"/>
      <c r="G322" s="86"/>
      <c r="H322" s="86"/>
      <c r="I322" s="85" t="s">
        <v>20</v>
      </c>
      <c r="J322" s="86"/>
      <c r="K322" s="87">
        <f>SUM(B321:U321)</f>
        <v>13.679050863249461</v>
      </c>
      <c r="L322" s="88"/>
      <c r="M322" s="88"/>
      <c r="N322" s="88"/>
      <c r="O322" s="88"/>
      <c r="P322" s="88"/>
      <c r="Q322" s="88"/>
      <c r="R322" s="88"/>
      <c r="S322" s="88"/>
      <c r="T322" s="88"/>
      <c r="U322" s="89"/>
    </row>
    <row r="323" spans="1:21" ht="15.75" thickBot="1"/>
    <row r="324" spans="1:21" ht="15.75" thickBot="1">
      <c r="A324" s="3" t="s">
        <v>0</v>
      </c>
      <c r="B324" s="59">
        <f>'Список команд'!B186</f>
        <v>47</v>
      </c>
      <c r="C324" s="3" t="s">
        <v>5</v>
      </c>
      <c r="D324" s="90" t="str">
        <f>'Список команд'!D186:G186</f>
        <v>Безпятиполпятого</v>
      </c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2"/>
    </row>
    <row r="325" spans="1:21" ht="15.75" thickBot="1">
      <c r="A325" s="5" t="s">
        <v>7</v>
      </c>
      <c r="B325" s="35">
        <v>1</v>
      </c>
      <c r="C325" s="36">
        <v>2</v>
      </c>
      <c r="D325" s="12">
        <v>3</v>
      </c>
      <c r="E325" s="12">
        <v>4</v>
      </c>
      <c r="F325" s="12">
        <v>5</v>
      </c>
      <c r="G325" s="12">
        <v>6</v>
      </c>
      <c r="H325" s="12">
        <v>7</v>
      </c>
      <c r="I325" s="12">
        <v>8</v>
      </c>
      <c r="J325" s="12">
        <v>9</v>
      </c>
      <c r="K325" s="12">
        <v>10</v>
      </c>
      <c r="L325" s="12">
        <v>11</v>
      </c>
      <c r="M325" s="12">
        <v>12</v>
      </c>
      <c r="N325" s="12">
        <v>13</v>
      </c>
      <c r="O325" s="12">
        <v>14</v>
      </c>
      <c r="P325" s="51">
        <v>15</v>
      </c>
      <c r="Q325" s="12">
        <v>16</v>
      </c>
      <c r="R325" s="12">
        <v>17</v>
      </c>
      <c r="S325" s="12">
        <v>18</v>
      </c>
      <c r="T325" s="12">
        <v>19</v>
      </c>
      <c r="U325" s="12">
        <v>20</v>
      </c>
    </row>
    <row r="326" spans="1:21" ht="15.75" thickBot="1">
      <c r="A326" s="3" t="s">
        <v>6</v>
      </c>
      <c r="B326" s="13">
        <v>1.3888888888888889E-3</v>
      </c>
      <c r="C326" s="14">
        <v>1.9097222222222222E-3</v>
      </c>
      <c r="D326" s="14">
        <v>3.7615740740740739E-3</v>
      </c>
      <c r="E326" s="14">
        <v>1.0763888888888889E-3</v>
      </c>
      <c r="F326" s="14"/>
      <c r="G326" s="14"/>
      <c r="H326" s="14"/>
      <c r="I326" s="14">
        <v>1.6087962962962963E-3</v>
      </c>
      <c r="J326" s="14"/>
      <c r="K326" s="14">
        <v>1.7824074074074072E-3</v>
      </c>
      <c r="L326" s="14">
        <v>2.3726851851851851E-3</v>
      </c>
      <c r="M326" s="14">
        <v>6.5624999999999998E-3</v>
      </c>
      <c r="N326" s="14">
        <v>2.4652777777777776E-3</v>
      </c>
      <c r="O326" s="14"/>
      <c r="P326" s="48">
        <v>3.0208333333333333E-3</v>
      </c>
      <c r="Q326" s="14"/>
      <c r="R326" s="14"/>
      <c r="S326" s="14"/>
      <c r="T326" s="14"/>
      <c r="U326" s="14"/>
    </row>
    <row r="327" spans="1:21" ht="15.75" thickBot="1">
      <c r="A327" s="5" t="s">
        <v>8</v>
      </c>
      <c r="B327" s="52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4"/>
      <c r="Q327" s="53"/>
      <c r="R327" s="53"/>
      <c r="S327" s="53"/>
      <c r="T327" s="53"/>
      <c r="U327" s="53"/>
    </row>
    <row r="328" spans="1:21" ht="15.75" thickBot="1">
      <c r="A328" s="3" t="s">
        <v>18</v>
      </c>
      <c r="B328" s="37">
        <f>IF(B326=0,0,Z2)</f>
        <v>0.69767441860465118</v>
      </c>
      <c r="C328" s="26">
        <f>IF(C326=0,0,Z3)</f>
        <v>1.0344827586206897</v>
      </c>
      <c r="D328" s="26">
        <f>IF(D326=0,0,Z4)</f>
        <v>0.76923076923076927</v>
      </c>
      <c r="E328" s="26">
        <f>IF(E326=0,0,Z5)</f>
        <v>0.76923076923076927</v>
      </c>
      <c r="F328" s="26">
        <f>IF(F326=0,0,Z6)</f>
        <v>0</v>
      </c>
      <c r="G328" s="26">
        <f>IF(G326=0,0,Z7)</f>
        <v>0</v>
      </c>
      <c r="H328" s="26">
        <f>IF(H326=0,0,Z8)</f>
        <v>0</v>
      </c>
      <c r="I328" s="26">
        <f>IF(I326=0,0,Z9)</f>
        <v>3.3333333333333335</v>
      </c>
      <c r="J328" s="26">
        <f>IF(J326=0,0,Z10)</f>
        <v>0</v>
      </c>
      <c r="K328" s="26">
        <f>IF(K326=0,0,Z11)</f>
        <v>4.3478260869565215</v>
      </c>
      <c r="L328" s="26">
        <f>IF(L326=0,0,Z12)</f>
        <v>14.285714285714286</v>
      </c>
      <c r="M328" s="26">
        <f>IF(M326=0,0,Z13)</f>
        <v>5.4545454545454541</v>
      </c>
      <c r="N328" s="26">
        <f>IF(N326=0,0,Z14)</f>
        <v>2.7272727272727271</v>
      </c>
      <c r="O328" s="26">
        <f>IF(O326=0,0,Z15)</f>
        <v>0</v>
      </c>
      <c r="P328" s="26">
        <f>IF(P326=0,0,Z16)</f>
        <v>1.7647058823529411</v>
      </c>
      <c r="Q328" s="26">
        <f>IF(Q326=0,0,Z17)</f>
        <v>0</v>
      </c>
      <c r="R328" s="26">
        <f>IF(R326=0,0,Z18)</f>
        <v>0</v>
      </c>
      <c r="S328" s="26">
        <f>IF(S326=0,0,Z19)</f>
        <v>0</v>
      </c>
      <c r="T328" s="26">
        <f>IF(T326=0,0,Z20)</f>
        <v>0</v>
      </c>
      <c r="U328" s="26">
        <f>IF(U326=0,0,Z21)</f>
        <v>0</v>
      </c>
    </row>
    <row r="329" spans="1:21" ht="15.75" thickBot="1">
      <c r="A329" s="55" t="s">
        <v>19</v>
      </c>
      <c r="B329" s="85">
        <f>SUM(B326:U327)</f>
        <v>2.5949074074074072E-2</v>
      </c>
      <c r="C329" s="86"/>
      <c r="D329" s="86"/>
      <c r="E329" s="86"/>
      <c r="F329" s="86"/>
      <c r="G329" s="86"/>
      <c r="H329" s="86"/>
      <c r="I329" s="85" t="s">
        <v>20</v>
      </c>
      <c r="J329" s="86"/>
      <c r="K329" s="87">
        <f>SUM(B328:U328)</f>
        <v>35.184016485862145</v>
      </c>
      <c r="L329" s="88"/>
      <c r="M329" s="88"/>
      <c r="N329" s="88"/>
      <c r="O329" s="88"/>
      <c r="P329" s="88"/>
      <c r="Q329" s="88"/>
      <c r="R329" s="88"/>
      <c r="S329" s="88"/>
      <c r="T329" s="88"/>
      <c r="U329" s="89"/>
    </row>
    <row r="330" spans="1:21" ht="15.75" thickBot="1"/>
    <row r="331" spans="1:21" ht="15.75" thickBot="1">
      <c r="A331" s="3" t="s">
        <v>0</v>
      </c>
      <c r="B331" s="59">
        <f>'Список команд'!B190</f>
        <v>48</v>
      </c>
      <c r="C331" s="3" t="s">
        <v>5</v>
      </c>
      <c r="D331" s="90" t="str">
        <f>'Список команд'!D190:G190</f>
        <v>Юрцы</v>
      </c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2"/>
    </row>
    <row r="332" spans="1:21" ht="15.75" thickBot="1">
      <c r="A332" s="5" t="s">
        <v>7</v>
      </c>
      <c r="B332" s="35">
        <v>1</v>
      </c>
      <c r="C332" s="36">
        <v>2</v>
      </c>
      <c r="D332" s="12">
        <v>3</v>
      </c>
      <c r="E332" s="12">
        <v>4</v>
      </c>
      <c r="F332" s="12">
        <v>5</v>
      </c>
      <c r="G332" s="12">
        <v>6</v>
      </c>
      <c r="H332" s="12">
        <v>7</v>
      </c>
      <c r="I332" s="12">
        <v>8</v>
      </c>
      <c r="J332" s="12">
        <v>9</v>
      </c>
      <c r="K332" s="12">
        <v>10</v>
      </c>
      <c r="L332" s="12">
        <v>11</v>
      </c>
      <c r="M332" s="12">
        <v>12</v>
      </c>
      <c r="N332" s="12">
        <v>13</v>
      </c>
      <c r="O332" s="12">
        <v>14</v>
      </c>
      <c r="P332" s="51">
        <v>15</v>
      </c>
      <c r="Q332" s="12">
        <v>16</v>
      </c>
      <c r="R332" s="12">
        <v>17</v>
      </c>
      <c r="S332" s="12">
        <v>18</v>
      </c>
      <c r="T332" s="12">
        <v>19</v>
      </c>
      <c r="U332" s="12">
        <v>20</v>
      </c>
    </row>
    <row r="333" spans="1:21" ht="15.75" thickBot="1">
      <c r="A333" s="3" t="s">
        <v>6</v>
      </c>
      <c r="B333" s="13"/>
      <c r="C333" s="14"/>
      <c r="D333" s="14"/>
      <c r="E333" s="14"/>
      <c r="F333" s="14"/>
      <c r="G333" s="14"/>
      <c r="H333" s="14"/>
      <c r="I333" s="14">
        <v>7.8356481481481489E-3</v>
      </c>
      <c r="J333" s="14"/>
      <c r="K333" s="14">
        <v>1.5509259259259261E-3</v>
      </c>
      <c r="L333" s="14"/>
      <c r="M333" s="14">
        <v>8.8310185185185176E-3</v>
      </c>
      <c r="N333" s="14"/>
      <c r="O333" s="14"/>
      <c r="P333" s="48">
        <v>1.8865740740740742E-3</v>
      </c>
      <c r="Q333" s="14"/>
      <c r="R333" s="14"/>
      <c r="S333" s="14"/>
      <c r="T333" s="14"/>
      <c r="U333" s="14"/>
    </row>
    <row r="334" spans="1:21" ht="15.75" thickBot="1">
      <c r="A334" s="5" t="s">
        <v>8</v>
      </c>
      <c r="B334" s="52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4"/>
      <c r="Q334" s="53"/>
      <c r="R334" s="53"/>
      <c r="S334" s="53"/>
      <c r="T334" s="53"/>
      <c r="U334" s="53"/>
    </row>
    <row r="335" spans="1:21" ht="15.75" thickBot="1">
      <c r="A335" s="3" t="s">
        <v>18</v>
      </c>
      <c r="B335" s="37">
        <f>IF(B333=0,0,Z2)</f>
        <v>0</v>
      </c>
      <c r="C335" s="26">
        <f>IF(C333=0,0,Z3)</f>
        <v>0</v>
      </c>
      <c r="D335" s="26">
        <f>IF(D333=0,0,Z4)</f>
        <v>0</v>
      </c>
      <c r="E335" s="26">
        <f>IF(E333=0,0,Z5)</f>
        <v>0</v>
      </c>
      <c r="F335" s="26">
        <f>IF(F333=0,0,Z6)</f>
        <v>0</v>
      </c>
      <c r="G335" s="26">
        <f>IF(G333=0,0,Z7)</f>
        <v>0</v>
      </c>
      <c r="H335" s="26">
        <f>IF(H333=0,0,Z8)</f>
        <v>0</v>
      </c>
      <c r="I335" s="26">
        <f>IF(I333=0,0,Z9)</f>
        <v>3.3333333333333335</v>
      </c>
      <c r="J335" s="26">
        <f>IF(J333=0,0,Z10)</f>
        <v>0</v>
      </c>
      <c r="K335" s="26">
        <f>IF(K333=0,0,Z11)</f>
        <v>4.3478260869565215</v>
      </c>
      <c r="L335" s="26">
        <f>IF(L333=0,0,Z12)</f>
        <v>0</v>
      </c>
      <c r="M335" s="26">
        <f>IF(M333=0,0,Z13)</f>
        <v>5.4545454545454541</v>
      </c>
      <c r="N335" s="26">
        <f>IF(N333=0,0,Z14)</f>
        <v>0</v>
      </c>
      <c r="O335" s="26">
        <f>IF(O333=0,0,Z15)</f>
        <v>0</v>
      </c>
      <c r="P335" s="26">
        <f>IF(P333=0,0,Z16)</f>
        <v>1.7647058823529411</v>
      </c>
      <c r="Q335" s="26">
        <f>IF(Q333=0,0,Z17)</f>
        <v>0</v>
      </c>
      <c r="R335" s="26">
        <f>IF(R333=0,0,Z18)</f>
        <v>0</v>
      </c>
      <c r="S335" s="26">
        <f>IF(S333=0,0,Z19)</f>
        <v>0</v>
      </c>
      <c r="T335" s="26">
        <f>IF(T333=0,0,Z20)</f>
        <v>0</v>
      </c>
      <c r="U335" s="26">
        <f>IF(U333=0,0,Z21)</f>
        <v>0</v>
      </c>
    </row>
    <row r="336" spans="1:21" ht="15.75" thickBot="1">
      <c r="A336" s="55" t="s">
        <v>19</v>
      </c>
      <c r="B336" s="85">
        <f>SUM(B333:U334)</f>
        <v>2.0104166666666666E-2</v>
      </c>
      <c r="C336" s="86"/>
      <c r="D336" s="86"/>
      <c r="E336" s="86"/>
      <c r="F336" s="86"/>
      <c r="G336" s="86"/>
      <c r="H336" s="86"/>
      <c r="I336" s="85" t="s">
        <v>20</v>
      </c>
      <c r="J336" s="86"/>
      <c r="K336" s="87">
        <f>SUM(B335:U335)</f>
        <v>14.900410757188251</v>
      </c>
      <c r="L336" s="88"/>
      <c r="M336" s="88"/>
      <c r="N336" s="88"/>
      <c r="O336" s="88"/>
      <c r="P336" s="88"/>
      <c r="Q336" s="88"/>
      <c r="R336" s="88"/>
      <c r="S336" s="88"/>
      <c r="T336" s="88"/>
      <c r="U336" s="89"/>
    </row>
    <row r="337" spans="1:21" ht="15.75" thickBot="1"/>
    <row r="338" spans="1:21" ht="15.75" thickBot="1">
      <c r="A338" s="3" t="s">
        <v>0</v>
      </c>
      <c r="B338" s="59">
        <f>'Список команд'!B194</f>
        <v>49</v>
      </c>
      <c r="C338" s="3" t="s">
        <v>5</v>
      </c>
      <c r="D338" s="90" t="str">
        <f>'Список команд'!D194:G194</f>
        <v>only armor steel :)</v>
      </c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2"/>
    </row>
    <row r="339" spans="1:21" ht="15.75" thickBot="1">
      <c r="A339" s="5" t="s">
        <v>7</v>
      </c>
      <c r="B339" s="35">
        <v>1</v>
      </c>
      <c r="C339" s="36">
        <v>2</v>
      </c>
      <c r="D339" s="12">
        <v>3</v>
      </c>
      <c r="E339" s="12">
        <v>4</v>
      </c>
      <c r="F339" s="12">
        <v>5</v>
      </c>
      <c r="G339" s="12">
        <v>6</v>
      </c>
      <c r="H339" s="12">
        <v>7</v>
      </c>
      <c r="I339" s="12">
        <v>8</v>
      </c>
      <c r="J339" s="12">
        <v>9</v>
      </c>
      <c r="K339" s="12">
        <v>10</v>
      </c>
      <c r="L339" s="12">
        <v>11</v>
      </c>
      <c r="M339" s="12">
        <v>12</v>
      </c>
      <c r="N339" s="12">
        <v>13</v>
      </c>
      <c r="O339" s="12">
        <v>14</v>
      </c>
      <c r="P339" s="51">
        <v>15</v>
      </c>
      <c r="Q339" s="12">
        <v>16</v>
      </c>
      <c r="R339" s="12">
        <v>17</v>
      </c>
      <c r="S339" s="12">
        <v>18</v>
      </c>
      <c r="T339" s="12">
        <v>19</v>
      </c>
      <c r="U339" s="12">
        <v>20</v>
      </c>
    </row>
    <row r="340" spans="1:21" ht="15.75" thickBot="1">
      <c r="A340" s="3" t="s">
        <v>6</v>
      </c>
      <c r="B340" s="13">
        <v>1.8518518518518517E-3</v>
      </c>
      <c r="C340" s="14">
        <v>2.4652777777777776E-3</v>
      </c>
      <c r="D340" s="14">
        <v>2.2569444444444447E-3</v>
      </c>
      <c r="E340" s="14">
        <v>1.0416666666666667E-3</v>
      </c>
      <c r="F340" s="14">
        <v>5.3935185185185188E-3</v>
      </c>
      <c r="G340" s="14">
        <v>2.615740740740741E-3</v>
      </c>
      <c r="H340" s="14"/>
      <c r="I340" s="14">
        <v>2.5578703703703705E-3</v>
      </c>
      <c r="J340" s="14"/>
      <c r="K340" s="14"/>
      <c r="L340" s="14"/>
      <c r="M340" s="14"/>
      <c r="N340" s="14"/>
      <c r="O340" s="14"/>
      <c r="P340" s="48">
        <v>2.0601851851851853E-3</v>
      </c>
      <c r="Q340" s="14"/>
      <c r="R340" s="14"/>
      <c r="S340" s="14"/>
      <c r="T340" s="14"/>
      <c r="U340" s="14"/>
    </row>
    <row r="341" spans="1:21" ht="15.75" thickBot="1">
      <c r="A341" s="5" t="s">
        <v>8</v>
      </c>
      <c r="B341" s="52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4"/>
      <c r="Q341" s="53"/>
      <c r="R341" s="53"/>
      <c r="S341" s="53"/>
      <c r="T341" s="53"/>
      <c r="U341" s="53"/>
    </row>
    <row r="342" spans="1:21" ht="15.75" thickBot="1">
      <c r="A342" s="3" t="s">
        <v>18</v>
      </c>
      <c r="B342" s="37">
        <f>IF(B340=0,0,Z2)</f>
        <v>0.69767441860465118</v>
      </c>
      <c r="C342" s="26">
        <f>IF(C340=0,0,Z3)</f>
        <v>1.0344827586206897</v>
      </c>
      <c r="D342" s="26">
        <f>IF(D340=0,0,Z4)</f>
        <v>0.76923076923076927</v>
      </c>
      <c r="E342" s="26">
        <f>IF(E340=0,0,Z5)</f>
        <v>0.76923076923076927</v>
      </c>
      <c r="F342" s="26">
        <f>IF(F340=0,0,Z6)</f>
        <v>1.6666666666666667</v>
      </c>
      <c r="G342" s="26">
        <f>IF(G340=0,0,Z7)</f>
        <v>1.3636363636363635</v>
      </c>
      <c r="H342" s="26">
        <f>IF(H340=0,0,Z8)</f>
        <v>0</v>
      </c>
      <c r="I342" s="26">
        <f>IF(I340=0,0,Z9)</f>
        <v>3.3333333333333335</v>
      </c>
      <c r="J342" s="26">
        <f>IF(J340=0,0,Z10)</f>
        <v>0</v>
      </c>
      <c r="K342" s="26">
        <f>IF(K340=0,0,Z11)</f>
        <v>0</v>
      </c>
      <c r="L342" s="26">
        <f>IF(L340=0,0,Z12)</f>
        <v>0</v>
      </c>
      <c r="M342" s="26">
        <f>IF(M340=0,0,Z13)</f>
        <v>0</v>
      </c>
      <c r="N342" s="26">
        <f>IF(N340=0,0,Z14)</f>
        <v>0</v>
      </c>
      <c r="O342" s="26">
        <f>IF(O340=0,0,Z15)</f>
        <v>0</v>
      </c>
      <c r="P342" s="26">
        <f>IF(P340=0,0,Z16)</f>
        <v>1.7647058823529411</v>
      </c>
      <c r="Q342" s="26">
        <f>IF(Q340=0,0,Z17)</f>
        <v>0</v>
      </c>
      <c r="R342" s="26">
        <f>IF(R340=0,0,Z18)</f>
        <v>0</v>
      </c>
      <c r="S342" s="26">
        <f>IF(S340=0,0,Z19)</f>
        <v>0</v>
      </c>
      <c r="T342" s="26">
        <f>IF(T340=0,0,Z20)</f>
        <v>0</v>
      </c>
      <c r="U342" s="26">
        <f>IF(U340=0,0,Z21)</f>
        <v>0</v>
      </c>
    </row>
    <row r="343" spans="1:21" ht="15.75" thickBot="1">
      <c r="A343" s="55" t="s">
        <v>19</v>
      </c>
      <c r="B343" s="85">
        <f>SUM(B340:U341)</f>
        <v>2.0243055555555556E-2</v>
      </c>
      <c r="C343" s="86"/>
      <c r="D343" s="86"/>
      <c r="E343" s="86"/>
      <c r="F343" s="86"/>
      <c r="G343" s="86"/>
      <c r="H343" s="86"/>
      <c r="I343" s="85" t="s">
        <v>20</v>
      </c>
      <c r="J343" s="86"/>
      <c r="K343" s="87">
        <f>SUM(B342:U342)</f>
        <v>11.398960961676185</v>
      </c>
      <c r="L343" s="88"/>
      <c r="M343" s="88"/>
      <c r="N343" s="88"/>
      <c r="O343" s="88"/>
      <c r="P343" s="88"/>
      <c r="Q343" s="88"/>
      <c r="R343" s="88"/>
      <c r="S343" s="88"/>
      <c r="T343" s="88"/>
      <c r="U343" s="89"/>
    </row>
    <row r="344" spans="1:21" ht="15.75" thickBot="1"/>
    <row r="345" spans="1:21" ht="15.75" thickBot="1">
      <c r="A345" s="3" t="s">
        <v>0</v>
      </c>
      <c r="B345" s="59">
        <f>'Список команд'!B198</f>
        <v>50</v>
      </c>
      <c r="C345" s="3" t="s">
        <v>5</v>
      </c>
      <c r="D345" s="90" t="str">
        <f>'Список команд'!D198:G198</f>
        <v>Титановый Штырь</v>
      </c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2"/>
    </row>
    <row r="346" spans="1:21" ht="15.75" thickBot="1">
      <c r="A346" s="5" t="s">
        <v>7</v>
      </c>
      <c r="B346" s="35">
        <v>1</v>
      </c>
      <c r="C346" s="36">
        <v>2</v>
      </c>
      <c r="D346" s="12">
        <v>3</v>
      </c>
      <c r="E346" s="12">
        <v>4</v>
      </c>
      <c r="F346" s="12">
        <v>5</v>
      </c>
      <c r="G346" s="12">
        <v>6</v>
      </c>
      <c r="H346" s="12">
        <v>7</v>
      </c>
      <c r="I346" s="12">
        <v>8</v>
      </c>
      <c r="J346" s="12">
        <v>9</v>
      </c>
      <c r="K346" s="12">
        <v>10</v>
      </c>
      <c r="L346" s="12">
        <v>11</v>
      </c>
      <c r="M346" s="12">
        <v>12</v>
      </c>
      <c r="N346" s="12">
        <v>13</v>
      </c>
      <c r="O346" s="12">
        <v>14</v>
      </c>
      <c r="P346" s="51">
        <v>15</v>
      </c>
      <c r="Q346" s="12">
        <v>16</v>
      </c>
      <c r="R346" s="12">
        <v>17</v>
      </c>
      <c r="S346" s="12">
        <v>18</v>
      </c>
      <c r="T346" s="12">
        <v>19</v>
      </c>
      <c r="U346" s="12">
        <v>20</v>
      </c>
    </row>
    <row r="347" spans="1:21" ht="15.75" thickBot="1">
      <c r="A347" s="3" t="s">
        <v>6</v>
      </c>
      <c r="B347" s="13">
        <v>1.1574074074074073E-3</v>
      </c>
      <c r="C347" s="14"/>
      <c r="D347" s="14"/>
      <c r="E347" s="14"/>
      <c r="F347" s="14">
        <v>3.9699074074074072E-3</v>
      </c>
      <c r="G347" s="14">
        <v>2.5347222222222221E-3</v>
      </c>
      <c r="H347" s="14"/>
      <c r="I347" s="14"/>
      <c r="J347" s="14"/>
      <c r="K347" s="14"/>
      <c r="L347" s="14"/>
      <c r="M347" s="14"/>
      <c r="N347" s="14">
        <v>3.2986111111111111E-3</v>
      </c>
      <c r="O347" s="14"/>
      <c r="P347" s="48">
        <v>2.4768518518518516E-3</v>
      </c>
      <c r="Q347" s="14"/>
      <c r="R347" s="14"/>
      <c r="S347" s="14"/>
      <c r="T347" s="14"/>
      <c r="U347" s="14"/>
    </row>
    <row r="348" spans="1:21" ht="15.75" thickBot="1">
      <c r="A348" s="5" t="s">
        <v>8</v>
      </c>
      <c r="B348" s="52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4"/>
      <c r="Q348" s="53"/>
      <c r="R348" s="53"/>
      <c r="S348" s="53"/>
      <c r="T348" s="53"/>
      <c r="U348" s="53"/>
    </row>
    <row r="349" spans="1:21" ht="15.75" thickBot="1">
      <c r="A349" s="3" t="s">
        <v>18</v>
      </c>
      <c r="B349" s="37">
        <f>IF(B347=0,0,Z2)</f>
        <v>0.69767441860465118</v>
      </c>
      <c r="C349" s="26">
        <f>IF(C347=0,0,Z3)</f>
        <v>0</v>
      </c>
      <c r="D349" s="26">
        <f>IF(D347=0,0,Z4)</f>
        <v>0</v>
      </c>
      <c r="E349" s="26">
        <f>IF(E347=0,0,Z5)</f>
        <v>0</v>
      </c>
      <c r="F349" s="26">
        <f>IF(F347=0,0,Z6)</f>
        <v>1.6666666666666667</v>
      </c>
      <c r="G349" s="26">
        <f>IF(G347=0,0,Z7)</f>
        <v>1.3636363636363635</v>
      </c>
      <c r="H349" s="26">
        <f>IF(H347=0,0,Z8)</f>
        <v>0</v>
      </c>
      <c r="I349" s="26">
        <f>IF(I347=0,0,Z9)</f>
        <v>0</v>
      </c>
      <c r="J349" s="26">
        <f>IF(J347=0,0,Z10)</f>
        <v>0</v>
      </c>
      <c r="K349" s="26">
        <f>IF(K347=0,0,Z11)</f>
        <v>0</v>
      </c>
      <c r="L349" s="26">
        <f>IF(L347=0,0,Z12)</f>
        <v>0</v>
      </c>
      <c r="M349" s="26">
        <f>IF(M347=0,0,Z13)</f>
        <v>0</v>
      </c>
      <c r="N349" s="26">
        <f>IF(N347=0,0,Z14)</f>
        <v>2.7272727272727271</v>
      </c>
      <c r="O349" s="26">
        <f>IF(O347=0,0,Z15)</f>
        <v>0</v>
      </c>
      <c r="P349" s="26">
        <f>IF(P347=0,0,Z16)</f>
        <v>1.7647058823529411</v>
      </c>
      <c r="Q349" s="26">
        <f>IF(Q347=0,0,Z17)</f>
        <v>0</v>
      </c>
      <c r="R349" s="26">
        <f>IF(R347=0,0,Z18)</f>
        <v>0</v>
      </c>
      <c r="S349" s="26">
        <f>IF(S347=0,0,Z19)</f>
        <v>0</v>
      </c>
      <c r="T349" s="26">
        <f>IF(T347=0,0,Z20)</f>
        <v>0</v>
      </c>
      <c r="U349" s="26">
        <f>IF(U347=0,0,Z21)</f>
        <v>0</v>
      </c>
    </row>
    <row r="350" spans="1:21" ht="15.75" thickBot="1">
      <c r="A350" s="55" t="s">
        <v>19</v>
      </c>
      <c r="B350" s="85">
        <f>SUM(B347:U348)</f>
        <v>1.34375E-2</v>
      </c>
      <c r="C350" s="86"/>
      <c r="D350" s="86"/>
      <c r="E350" s="86"/>
      <c r="F350" s="86"/>
      <c r="G350" s="86"/>
      <c r="H350" s="86"/>
      <c r="I350" s="85" t="s">
        <v>20</v>
      </c>
      <c r="J350" s="86"/>
      <c r="K350" s="87">
        <f>SUM(B349:U349)</f>
        <v>8.2199560585333487</v>
      </c>
      <c r="L350" s="88"/>
      <c r="M350" s="88"/>
      <c r="N350" s="88"/>
      <c r="O350" s="88"/>
      <c r="P350" s="88"/>
      <c r="Q350" s="88"/>
      <c r="R350" s="88"/>
      <c r="S350" s="88"/>
      <c r="T350" s="88"/>
      <c r="U350" s="89"/>
    </row>
    <row r="351" spans="1:21" ht="15.75" thickBot="1"/>
    <row r="352" spans="1:21" ht="15.75" thickBot="1">
      <c r="A352" s="3" t="s">
        <v>0</v>
      </c>
      <c r="B352" s="59">
        <f>'Список команд'!B202</f>
        <v>51</v>
      </c>
      <c r="C352" s="3" t="s">
        <v>5</v>
      </c>
      <c r="D352" s="90" t="str">
        <f>'Список команд'!D202:G202</f>
        <v>Base&amp;Climb</v>
      </c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2"/>
    </row>
    <row r="353" spans="1:21" ht="15.75" thickBot="1">
      <c r="A353" s="5" t="s">
        <v>7</v>
      </c>
      <c r="B353" s="35">
        <v>1</v>
      </c>
      <c r="C353" s="36">
        <v>2</v>
      </c>
      <c r="D353" s="12">
        <v>3</v>
      </c>
      <c r="E353" s="12">
        <v>4</v>
      </c>
      <c r="F353" s="12">
        <v>5</v>
      </c>
      <c r="G353" s="12">
        <v>6</v>
      </c>
      <c r="H353" s="12">
        <v>7</v>
      </c>
      <c r="I353" s="12">
        <v>8</v>
      </c>
      <c r="J353" s="12">
        <v>9</v>
      </c>
      <c r="K353" s="12">
        <v>10</v>
      </c>
      <c r="L353" s="12">
        <v>11</v>
      </c>
      <c r="M353" s="12">
        <v>12</v>
      </c>
      <c r="N353" s="12">
        <v>13</v>
      </c>
      <c r="O353" s="12">
        <v>14</v>
      </c>
      <c r="P353" s="51">
        <v>15</v>
      </c>
      <c r="Q353" s="12">
        <v>16</v>
      </c>
      <c r="R353" s="12">
        <v>17</v>
      </c>
      <c r="S353" s="12">
        <v>18</v>
      </c>
      <c r="T353" s="12">
        <v>19</v>
      </c>
      <c r="U353" s="12">
        <v>20</v>
      </c>
    </row>
    <row r="354" spans="1:21" ht="15.75" thickBot="1">
      <c r="A354" s="3" t="s">
        <v>6</v>
      </c>
      <c r="B354" s="13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48"/>
      <c r="Q354" s="14"/>
      <c r="R354" s="14"/>
      <c r="S354" s="14"/>
      <c r="T354" s="14"/>
      <c r="U354" s="14"/>
    </row>
    <row r="355" spans="1:21" ht="15.75" thickBot="1">
      <c r="A355" s="5" t="s">
        <v>8</v>
      </c>
      <c r="B355" s="52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4"/>
      <c r="Q355" s="53"/>
      <c r="R355" s="53"/>
      <c r="S355" s="53"/>
      <c r="T355" s="53"/>
      <c r="U355" s="53"/>
    </row>
    <row r="356" spans="1:21" ht="15.75" thickBot="1">
      <c r="A356" s="3" t="s">
        <v>18</v>
      </c>
      <c r="B356" s="37">
        <f>IF(B354=0,0,Z2)</f>
        <v>0</v>
      </c>
      <c r="C356" s="26">
        <f>IF(C354=0,0,Z3)</f>
        <v>0</v>
      </c>
      <c r="D356" s="26">
        <f>IF(D354=0,0,Z4)</f>
        <v>0</v>
      </c>
      <c r="E356" s="26">
        <f>IF(E354=0,0,Z5)</f>
        <v>0</v>
      </c>
      <c r="F356" s="26">
        <f>IF(F354=0,0,Z6)</f>
        <v>0</v>
      </c>
      <c r="G356" s="26">
        <f>IF(G354=0,0,Z7)</f>
        <v>0</v>
      </c>
      <c r="H356" s="26">
        <f>IF(H354=0,0,Z8)</f>
        <v>0</v>
      </c>
      <c r="I356" s="26">
        <f>IF(I354=0,0,Z9)</f>
        <v>0</v>
      </c>
      <c r="J356" s="26">
        <f>IF(J354=0,0,Z10)</f>
        <v>0</v>
      </c>
      <c r="K356" s="26">
        <f>IF(K354=0,0,Z11)</f>
        <v>0</v>
      </c>
      <c r="L356" s="26">
        <f>IF(L354=0,0,Z12)</f>
        <v>0</v>
      </c>
      <c r="M356" s="26">
        <f>IF(M354=0,0,Z13)</f>
        <v>0</v>
      </c>
      <c r="N356" s="26">
        <f>IF(N354=0,0,Z14)</f>
        <v>0</v>
      </c>
      <c r="O356" s="26">
        <f>IF(O354=0,0,Z15)</f>
        <v>0</v>
      </c>
      <c r="P356" s="26">
        <f>IF(P354=0,0,Z16)</f>
        <v>0</v>
      </c>
      <c r="Q356" s="26">
        <f>IF(Q354=0,0,Z17)</f>
        <v>0</v>
      </c>
      <c r="R356" s="26">
        <f>IF(R354=0,0,Z18)</f>
        <v>0</v>
      </c>
      <c r="S356" s="26">
        <f>IF(S354=0,0,Z19)</f>
        <v>0</v>
      </c>
      <c r="T356" s="26">
        <f>IF(T354=0,0,Z20)</f>
        <v>0</v>
      </c>
      <c r="U356" s="26">
        <f>IF(U354=0,0,Z21)</f>
        <v>0</v>
      </c>
    </row>
    <row r="357" spans="1:21" ht="15.75" thickBot="1">
      <c r="A357" s="55" t="s">
        <v>19</v>
      </c>
      <c r="B357" s="85">
        <f>SUM(B354:U355)</f>
        <v>0</v>
      </c>
      <c r="C357" s="86"/>
      <c r="D357" s="86"/>
      <c r="E357" s="86"/>
      <c r="F357" s="86"/>
      <c r="G357" s="86"/>
      <c r="H357" s="86"/>
      <c r="I357" s="85" t="s">
        <v>20</v>
      </c>
      <c r="J357" s="86"/>
      <c r="K357" s="87">
        <f>SUM(B356:U356)</f>
        <v>0</v>
      </c>
      <c r="L357" s="88"/>
      <c r="M357" s="88"/>
      <c r="N357" s="88"/>
      <c r="O357" s="88"/>
      <c r="P357" s="88"/>
      <c r="Q357" s="88"/>
      <c r="R357" s="88"/>
      <c r="S357" s="88"/>
      <c r="T357" s="88"/>
      <c r="U357" s="89"/>
    </row>
    <row r="358" spans="1:21" ht="15.75" thickBot="1"/>
    <row r="359" spans="1:21" ht="15.75" thickBot="1">
      <c r="A359" s="3" t="s">
        <v>0</v>
      </c>
      <c r="B359" s="59">
        <f>'Список команд'!B206</f>
        <v>52</v>
      </c>
      <c r="C359" s="3" t="s">
        <v>5</v>
      </c>
      <c r="D359" s="90" t="str">
        <f>'Список команд'!D206:G206</f>
        <v>Вася&amp;Co</v>
      </c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2"/>
    </row>
    <row r="360" spans="1:21" ht="15.75" thickBot="1">
      <c r="A360" s="5" t="s">
        <v>7</v>
      </c>
      <c r="B360" s="35">
        <v>1</v>
      </c>
      <c r="C360" s="36">
        <v>2</v>
      </c>
      <c r="D360" s="12">
        <v>3</v>
      </c>
      <c r="E360" s="12">
        <v>4</v>
      </c>
      <c r="F360" s="12">
        <v>5</v>
      </c>
      <c r="G360" s="12">
        <v>6</v>
      </c>
      <c r="H360" s="12">
        <v>7</v>
      </c>
      <c r="I360" s="12">
        <v>8</v>
      </c>
      <c r="J360" s="12">
        <v>9</v>
      </c>
      <c r="K360" s="12">
        <v>10</v>
      </c>
      <c r="L360" s="12">
        <v>11</v>
      </c>
      <c r="M360" s="12">
        <v>12</v>
      </c>
      <c r="N360" s="12">
        <v>13</v>
      </c>
      <c r="O360" s="12">
        <v>14</v>
      </c>
      <c r="P360" s="51">
        <v>15</v>
      </c>
      <c r="Q360" s="12">
        <v>16</v>
      </c>
      <c r="R360" s="12">
        <v>17</v>
      </c>
      <c r="S360" s="12">
        <v>18</v>
      </c>
      <c r="T360" s="12">
        <v>19</v>
      </c>
      <c r="U360" s="12">
        <v>20</v>
      </c>
    </row>
    <row r="361" spans="1:21" ht="15.75" thickBot="1">
      <c r="A361" s="3" t="s">
        <v>6</v>
      </c>
      <c r="B361" s="13">
        <v>2.3263888888888887E-3</v>
      </c>
      <c r="C361" s="14">
        <v>3.0555555555555557E-3</v>
      </c>
      <c r="D361" s="14">
        <v>2.5810185185185185E-3</v>
      </c>
      <c r="E361" s="14">
        <v>1.6782407407407406E-3</v>
      </c>
      <c r="F361" s="14"/>
      <c r="G361" s="14"/>
      <c r="H361" s="14"/>
      <c r="I361" s="14"/>
      <c r="J361" s="14"/>
      <c r="K361" s="14"/>
      <c r="L361" s="14"/>
      <c r="M361" s="14">
        <v>7.4652777777777781E-3</v>
      </c>
      <c r="N361" s="14"/>
      <c r="O361" s="14"/>
      <c r="P361" s="48">
        <v>1.9560185185185184E-3</v>
      </c>
      <c r="Q361" s="14"/>
      <c r="R361" s="14"/>
      <c r="S361" s="14"/>
      <c r="T361" s="14"/>
      <c r="U361" s="14"/>
    </row>
    <row r="362" spans="1:21" ht="15.75" thickBot="1">
      <c r="A362" s="5" t="s">
        <v>8</v>
      </c>
      <c r="B362" s="52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4"/>
      <c r="Q362" s="53"/>
      <c r="R362" s="53"/>
      <c r="S362" s="53"/>
      <c r="T362" s="53"/>
      <c r="U362" s="53"/>
    </row>
    <row r="363" spans="1:21" ht="15.75" thickBot="1">
      <c r="A363" s="3" t="s">
        <v>18</v>
      </c>
      <c r="B363" s="37">
        <f>IF(B361=0,0,Z2)</f>
        <v>0.69767441860465118</v>
      </c>
      <c r="C363" s="26">
        <f>IF(C361=0,0,Z3)</f>
        <v>1.0344827586206897</v>
      </c>
      <c r="D363" s="26">
        <f>IF(D361=0,0,Z4)</f>
        <v>0.76923076923076927</v>
      </c>
      <c r="E363" s="26">
        <f>IF(E361=0,0,Z5)</f>
        <v>0.76923076923076927</v>
      </c>
      <c r="F363" s="26">
        <f>IF(F361=0,0,Z6)</f>
        <v>0</v>
      </c>
      <c r="G363" s="26">
        <f>IF(G361=0,0,Z7)</f>
        <v>0</v>
      </c>
      <c r="H363" s="26">
        <f>IF(H361=0,0,Z8)</f>
        <v>0</v>
      </c>
      <c r="I363" s="26">
        <f>IF(I361=0,0,Z9)</f>
        <v>0</v>
      </c>
      <c r="J363" s="26">
        <f>IF(J361=0,0,Z10)</f>
        <v>0</v>
      </c>
      <c r="K363" s="26">
        <f>IF(K361=0,0,Z11)</f>
        <v>0</v>
      </c>
      <c r="L363" s="26">
        <f>IF(L361=0,0,Z12)</f>
        <v>0</v>
      </c>
      <c r="M363" s="26">
        <f>IF(M361=0,0,Z13)</f>
        <v>5.4545454545454541</v>
      </c>
      <c r="N363" s="26">
        <f>IF(N361=0,0,Z14)</f>
        <v>0</v>
      </c>
      <c r="O363" s="26">
        <f>IF(O361=0,0,Z15)</f>
        <v>0</v>
      </c>
      <c r="P363" s="26">
        <f>IF(P361=0,0,Z16)</f>
        <v>1.7647058823529411</v>
      </c>
      <c r="Q363" s="26">
        <f>IF(Q361=0,0,Z17)</f>
        <v>0</v>
      </c>
      <c r="R363" s="26">
        <f>IF(R361=0,0,Z18)</f>
        <v>0</v>
      </c>
      <c r="S363" s="26">
        <f>IF(S361=0,0,Z19)</f>
        <v>0</v>
      </c>
      <c r="T363" s="26">
        <f>IF(T361=0,0,Z20)</f>
        <v>0</v>
      </c>
      <c r="U363" s="26">
        <f>IF(U361=0,0,Z21)</f>
        <v>0</v>
      </c>
    </row>
    <row r="364" spans="1:21" ht="15.75" thickBot="1">
      <c r="A364" s="55" t="s">
        <v>19</v>
      </c>
      <c r="B364" s="85">
        <f>SUM(B361:U362)</f>
        <v>1.9062500000000003E-2</v>
      </c>
      <c r="C364" s="86"/>
      <c r="D364" s="86"/>
      <c r="E364" s="86"/>
      <c r="F364" s="86"/>
      <c r="G364" s="86"/>
      <c r="H364" s="86"/>
      <c r="I364" s="85" t="s">
        <v>20</v>
      </c>
      <c r="J364" s="86"/>
      <c r="K364" s="87">
        <f>SUM(B363:U363)</f>
        <v>10.489870052585275</v>
      </c>
      <c r="L364" s="88"/>
      <c r="M364" s="88"/>
      <c r="N364" s="88"/>
      <c r="O364" s="88"/>
      <c r="P364" s="88"/>
      <c r="Q364" s="88"/>
      <c r="R364" s="88"/>
      <c r="S364" s="88"/>
      <c r="T364" s="88"/>
      <c r="U364" s="89"/>
    </row>
    <row r="365" spans="1:21" ht="15.75" thickBot="1"/>
    <row r="366" spans="1:21" ht="15.75" thickBot="1">
      <c r="A366" s="3" t="s">
        <v>0</v>
      </c>
      <c r="B366" s="59">
        <f>'Список команд'!B210</f>
        <v>53</v>
      </c>
      <c r="C366" s="3" t="s">
        <v>5</v>
      </c>
      <c r="D366" s="90" t="str">
        <f>'Список команд'!D210:G210</f>
        <v>МОЛЬ</v>
      </c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2"/>
    </row>
    <row r="367" spans="1:21" ht="15.75" thickBot="1">
      <c r="A367" s="5" t="s">
        <v>7</v>
      </c>
      <c r="B367" s="35">
        <v>1</v>
      </c>
      <c r="C367" s="36">
        <v>2</v>
      </c>
      <c r="D367" s="12">
        <v>3</v>
      </c>
      <c r="E367" s="12">
        <v>4</v>
      </c>
      <c r="F367" s="12">
        <v>5</v>
      </c>
      <c r="G367" s="12">
        <v>6</v>
      </c>
      <c r="H367" s="12">
        <v>7</v>
      </c>
      <c r="I367" s="12">
        <v>8</v>
      </c>
      <c r="J367" s="12">
        <v>9</v>
      </c>
      <c r="K367" s="12">
        <v>10</v>
      </c>
      <c r="L367" s="12">
        <v>11</v>
      </c>
      <c r="M367" s="12">
        <v>12</v>
      </c>
      <c r="N367" s="12">
        <v>13</v>
      </c>
      <c r="O367" s="12">
        <v>14</v>
      </c>
      <c r="P367" s="51">
        <v>15</v>
      </c>
      <c r="Q367" s="12">
        <v>16</v>
      </c>
      <c r="R367" s="12">
        <v>17</v>
      </c>
      <c r="S367" s="12">
        <v>18</v>
      </c>
      <c r="T367" s="12">
        <v>19</v>
      </c>
      <c r="U367" s="12">
        <v>20</v>
      </c>
    </row>
    <row r="368" spans="1:21" ht="15.75" thickBot="1">
      <c r="A368" s="3" t="s">
        <v>6</v>
      </c>
      <c r="B368" s="13">
        <v>1.736111111111111E-3</v>
      </c>
      <c r="C368" s="14">
        <v>1.8518518518518517E-3</v>
      </c>
      <c r="D368" s="14">
        <v>2.5462962962962961E-3</v>
      </c>
      <c r="E368" s="14">
        <v>2.5462962962962961E-3</v>
      </c>
      <c r="F368" s="14">
        <v>6.3310185185185197E-3</v>
      </c>
      <c r="G368" s="14">
        <v>3.9351851851851857E-3</v>
      </c>
      <c r="H368" s="14"/>
      <c r="I368" s="14"/>
      <c r="J368" s="14"/>
      <c r="K368" s="14"/>
      <c r="L368" s="14"/>
      <c r="M368" s="14"/>
      <c r="N368" s="14">
        <v>2.8935185185185188E-3</v>
      </c>
      <c r="O368" s="14"/>
      <c r="P368" s="48">
        <v>2.9166666666666668E-3</v>
      </c>
      <c r="Q368" s="14"/>
      <c r="R368" s="14"/>
      <c r="S368" s="14"/>
      <c r="T368" s="14"/>
      <c r="U368" s="14"/>
    </row>
    <row r="369" spans="1:21" ht="15.75" thickBot="1">
      <c r="A369" s="5" t="s">
        <v>8</v>
      </c>
      <c r="B369" s="52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4"/>
      <c r="Q369" s="53"/>
      <c r="R369" s="53"/>
      <c r="S369" s="53"/>
      <c r="T369" s="53"/>
      <c r="U369" s="53"/>
    </row>
    <row r="370" spans="1:21" ht="15.75" thickBot="1">
      <c r="A370" s="3" t="s">
        <v>18</v>
      </c>
      <c r="B370" s="37">
        <f>IF(B368=0,0,Z2)</f>
        <v>0.69767441860465118</v>
      </c>
      <c r="C370" s="26">
        <f>IF(C368=0,0,Z3)</f>
        <v>1.0344827586206897</v>
      </c>
      <c r="D370" s="26">
        <f>IF(D368=0,0,Z4)</f>
        <v>0.76923076923076927</v>
      </c>
      <c r="E370" s="26">
        <f>IF(E368=0,0,Z5)</f>
        <v>0.76923076923076927</v>
      </c>
      <c r="F370" s="26">
        <f>IF(F368=0,0,Z6)</f>
        <v>1.6666666666666667</v>
      </c>
      <c r="G370" s="26">
        <f>IF(G368=0,0,Z7)</f>
        <v>1.3636363636363635</v>
      </c>
      <c r="H370" s="26">
        <f>IF(H368=0,0,Z8)</f>
        <v>0</v>
      </c>
      <c r="I370" s="26">
        <f>IF(I368=0,0,Z9)</f>
        <v>0</v>
      </c>
      <c r="J370" s="26">
        <f>IF(J368=0,0,Z10)</f>
        <v>0</v>
      </c>
      <c r="K370" s="26">
        <f>IF(K368=0,0,Z11)</f>
        <v>0</v>
      </c>
      <c r="L370" s="26">
        <f>IF(L368=0,0,Z12)</f>
        <v>0</v>
      </c>
      <c r="M370" s="26">
        <f>IF(M368=0,0,Z13)</f>
        <v>0</v>
      </c>
      <c r="N370" s="26">
        <f>IF(N368=0,0,Z14)</f>
        <v>2.7272727272727271</v>
      </c>
      <c r="O370" s="26">
        <f>IF(O368=0,0,Z15)</f>
        <v>0</v>
      </c>
      <c r="P370" s="26">
        <f>IF(P368=0,0,Z16)</f>
        <v>1.7647058823529411</v>
      </c>
      <c r="Q370" s="26">
        <f>IF(Q368=0,0,Z17)</f>
        <v>0</v>
      </c>
      <c r="R370" s="26">
        <f>IF(R368=0,0,Z18)</f>
        <v>0</v>
      </c>
      <c r="S370" s="26">
        <f>IF(S368=0,0,Z19)</f>
        <v>0</v>
      </c>
      <c r="T370" s="26">
        <f>IF(T368=0,0,Z20)</f>
        <v>0</v>
      </c>
      <c r="U370" s="26">
        <f>IF(U368=0,0,Z21)</f>
        <v>0</v>
      </c>
    </row>
    <row r="371" spans="1:21" ht="15.75" thickBot="1">
      <c r="A371" s="55" t="s">
        <v>19</v>
      </c>
      <c r="B371" s="85">
        <f>SUM(B368:U369)</f>
        <v>2.4756944444444446E-2</v>
      </c>
      <c r="C371" s="86"/>
      <c r="D371" s="86"/>
      <c r="E371" s="86"/>
      <c r="F371" s="86"/>
      <c r="G371" s="86"/>
      <c r="H371" s="86"/>
      <c r="I371" s="85" t="s">
        <v>20</v>
      </c>
      <c r="J371" s="86"/>
      <c r="K371" s="87">
        <f>SUM(B370:U370)</f>
        <v>10.792900355615579</v>
      </c>
      <c r="L371" s="88"/>
      <c r="M371" s="88"/>
      <c r="N371" s="88"/>
      <c r="O371" s="88"/>
      <c r="P371" s="88"/>
      <c r="Q371" s="88"/>
      <c r="R371" s="88"/>
      <c r="S371" s="88"/>
      <c r="T371" s="88"/>
      <c r="U371" s="89"/>
    </row>
    <row r="372" spans="1:21" ht="15.75" thickBot="1"/>
    <row r="373" spans="1:21" ht="15.75" thickBot="1">
      <c r="A373" s="3" t="s">
        <v>0</v>
      </c>
      <c r="B373" s="59">
        <f>'Список команд'!B214</f>
        <v>54</v>
      </c>
      <c r="C373" s="3" t="s">
        <v>5</v>
      </c>
      <c r="D373" s="90" t="str">
        <f>'Список команд'!D214:G214</f>
        <v>Босоногие</v>
      </c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2"/>
    </row>
    <row r="374" spans="1:21" ht="15.75" thickBot="1">
      <c r="A374" s="5" t="s">
        <v>7</v>
      </c>
      <c r="B374" s="35">
        <v>1</v>
      </c>
      <c r="C374" s="36">
        <v>2</v>
      </c>
      <c r="D374" s="12">
        <v>3</v>
      </c>
      <c r="E374" s="12">
        <v>4</v>
      </c>
      <c r="F374" s="12">
        <v>5</v>
      </c>
      <c r="G374" s="12">
        <v>6</v>
      </c>
      <c r="H374" s="12">
        <v>7</v>
      </c>
      <c r="I374" s="12">
        <v>8</v>
      </c>
      <c r="J374" s="12">
        <v>9</v>
      </c>
      <c r="K374" s="12">
        <v>10</v>
      </c>
      <c r="L374" s="12">
        <v>11</v>
      </c>
      <c r="M374" s="12">
        <v>12</v>
      </c>
      <c r="N374" s="12">
        <v>13</v>
      </c>
      <c r="O374" s="12">
        <v>14</v>
      </c>
      <c r="P374" s="51">
        <v>15</v>
      </c>
      <c r="Q374" s="12">
        <v>16</v>
      </c>
      <c r="R374" s="12">
        <v>17</v>
      </c>
      <c r="S374" s="12">
        <v>18</v>
      </c>
      <c r="T374" s="12">
        <v>19</v>
      </c>
      <c r="U374" s="12">
        <v>20</v>
      </c>
    </row>
    <row r="375" spans="1:21" ht="15.75" thickBot="1">
      <c r="A375" s="3" t="s">
        <v>6</v>
      </c>
      <c r="B375" s="13">
        <v>1.5046296296296294E-3</v>
      </c>
      <c r="C375" s="14">
        <v>2.3726851851851851E-3</v>
      </c>
      <c r="D375" s="14">
        <v>3.3564814814814811E-3</v>
      </c>
      <c r="E375" s="14">
        <v>2.7083333333333334E-3</v>
      </c>
      <c r="F375" s="14"/>
      <c r="G375" s="14">
        <v>3.4953703703703705E-3</v>
      </c>
      <c r="H375" s="14"/>
      <c r="I375" s="14"/>
      <c r="J375" s="14"/>
      <c r="K375" s="14"/>
      <c r="L375" s="14"/>
      <c r="M375" s="14">
        <v>1.0335648148148148E-2</v>
      </c>
      <c r="N375" s="14"/>
      <c r="O375" s="14"/>
      <c r="P375" s="48">
        <v>2.9166666666666668E-3</v>
      </c>
      <c r="Q375" s="14"/>
      <c r="R375" s="14"/>
      <c r="S375" s="14"/>
      <c r="T375" s="14"/>
      <c r="U375" s="14"/>
    </row>
    <row r="376" spans="1:21" ht="15.75" thickBot="1">
      <c r="A376" s="5" t="s">
        <v>8</v>
      </c>
      <c r="B376" s="52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4"/>
      <c r="Q376" s="53"/>
      <c r="R376" s="53"/>
      <c r="S376" s="53"/>
      <c r="T376" s="53"/>
      <c r="U376" s="53"/>
    </row>
    <row r="377" spans="1:21" ht="15.75" thickBot="1">
      <c r="A377" s="3" t="s">
        <v>18</v>
      </c>
      <c r="B377" s="37">
        <f>IF(B375=0,0,Z2)</f>
        <v>0.69767441860465118</v>
      </c>
      <c r="C377" s="26">
        <f>IF(C375=0,0,Z3)</f>
        <v>1.0344827586206897</v>
      </c>
      <c r="D377" s="26">
        <f>IF(D375=0,0,Z4)</f>
        <v>0.76923076923076927</v>
      </c>
      <c r="E377" s="26">
        <f>IF(E375=0,0,Z5)</f>
        <v>0.76923076923076927</v>
      </c>
      <c r="F377" s="26">
        <f>IF(F375=0,0,Z6)</f>
        <v>0</v>
      </c>
      <c r="G377" s="26">
        <f>IF(G375=0,0,Z7)</f>
        <v>1.3636363636363635</v>
      </c>
      <c r="H377" s="26">
        <f>IF(H375=0,0,Z8)</f>
        <v>0</v>
      </c>
      <c r="I377" s="26">
        <f>IF(I375=0,0,Z9)</f>
        <v>0</v>
      </c>
      <c r="J377" s="26">
        <f>IF(J375=0,0,Z10)</f>
        <v>0</v>
      </c>
      <c r="K377" s="26">
        <f>IF(K375=0,0,Z11)</f>
        <v>0</v>
      </c>
      <c r="L377" s="26">
        <f>IF(L375=0,0,Z12)</f>
        <v>0</v>
      </c>
      <c r="M377" s="26">
        <f>IF(M375=0,0,Z13)</f>
        <v>5.4545454545454541</v>
      </c>
      <c r="N377" s="26">
        <f>IF(N375=0,0,Z14)</f>
        <v>0</v>
      </c>
      <c r="O377" s="26">
        <f>IF(O375=0,0,Z15)</f>
        <v>0</v>
      </c>
      <c r="P377" s="26">
        <f>IF(P375=0,0,Z16)</f>
        <v>1.7647058823529411</v>
      </c>
      <c r="Q377" s="26">
        <f>IF(Q375=0,0,Z17)</f>
        <v>0</v>
      </c>
      <c r="R377" s="26">
        <f>IF(R375=0,0,Z18)</f>
        <v>0</v>
      </c>
      <c r="S377" s="26">
        <f>IF(S375=0,0,Z19)</f>
        <v>0</v>
      </c>
      <c r="T377" s="26">
        <f>IF(T375=0,0,Z20)</f>
        <v>0</v>
      </c>
      <c r="U377" s="26">
        <f>IF(U375=0,0,Z21)</f>
        <v>0</v>
      </c>
    </row>
    <row r="378" spans="1:21" ht="15.75" thickBot="1">
      <c r="A378" s="55" t="s">
        <v>19</v>
      </c>
      <c r="B378" s="85">
        <f>SUM(B375:U376)</f>
        <v>2.6689814814814816E-2</v>
      </c>
      <c r="C378" s="86"/>
      <c r="D378" s="86"/>
      <c r="E378" s="86"/>
      <c r="F378" s="86"/>
      <c r="G378" s="86"/>
      <c r="H378" s="86"/>
      <c r="I378" s="85" t="s">
        <v>20</v>
      </c>
      <c r="J378" s="86"/>
      <c r="K378" s="87">
        <f>SUM(B377:U377)</f>
        <v>11.853506416221638</v>
      </c>
      <c r="L378" s="88"/>
      <c r="M378" s="88"/>
      <c r="N378" s="88"/>
      <c r="O378" s="88"/>
      <c r="P378" s="88"/>
      <c r="Q378" s="88"/>
      <c r="R378" s="88"/>
      <c r="S378" s="88"/>
      <c r="T378" s="88"/>
      <c r="U378" s="89"/>
    </row>
    <row r="379" spans="1:21" ht="15.75" thickBot="1"/>
    <row r="380" spans="1:21" ht="15.75" thickBot="1">
      <c r="A380" s="3" t="s">
        <v>0</v>
      </c>
      <c r="B380" s="59">
        <f>'Список команд'!B218</f>
        <v>55</v>
      </c>
      <c r="C380" s="3" t="s">
        <v>5</v>
      </c>
      <c r="D380" s="90" t="str">
        <f>'Список команд'!D218:G218</f>
        <v>Без обид ;-)</v>
      </c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2"/>
    </row>
    <row r="381" spans="1:21" ht="15.75" thickBot="1">
      <c r="A381" s="5" t="s">
        <v>7</v>
      </c>
      <c r="B381" s="35">
        <v>1</v>
      </c>
      <c r="C381" s="36">
        <v>2</v>
      </c>
      <c r="D381" s="12">
        <v>3</v>
      </c>
      <c r="E381" s="12">
        <v>4</v>
      </c>
      <c r="F381" s="12">
        <v>5</v>
      </c>
      <c r="G381" s="12">
        <v>6</v>
      </c>
      <c r="H381" s="12">
        <v>7</v>
      </c>
      <c r="I381" s="12">
        <v>8</v>
      </c>
      <c r="J381" s="12">
        <v>9</v>
      </c>
      <c r="K381" s="12">
        <v>10</v>
      </c>
      <c r="L381" s="12">
        <v>11</v>
      </c>
      <c r="M381" s="12">
        <v>12</v>
      </c>
      <c r="N381" s="12">
        <v>13</v>
      </c>
      <c r="O381" s="12">
        <v>14</v>
      </c>
      <c r="P381" s="51">
        <v>15</v>
      </c>
      <c r="Q381" s="12">
        <v>16</v>
      </c>
      <c r="R381" s="12">
        <v>17</v>
      </c>
      <c r="S381" s="12">
        <v>18</v>
      </c>
      <c r="T381" s="12">
        <v>19</v>
      </c>
      <c r="U381" s="12">
        <v>20</v>
      </c>
    </row>
    <row r="382" spans="1:21" ht="15.75" thickBot="1">
      <c r="A382" s="3" t="s">
        <v>6</v>
      </c>
      <c r="B382" s="13">
        <v>3.2175925925925926E-3</v>
      </c>
      <c r="C382" s="14"/>
      <c r="D382" s="14">
        <v>2.2337962962962967E-3</v>
      </c>
      <c r="E382" s="14">
        <v>1.0416666666666667E-3</v>
      </c>
      <c r="F382" s="14"/>
      <c r="G382" s="14">
        <v>2.8124999999999995E-3</v>
      </c>
      <c r="H382" s="14"/>
      <c r="I382" s="14"/>
      <c r="J382" s="14"/>
      <c r="K382" s="14"/>
      <c r="L382" s="14"/>
      <c r="M382" s="14"/>
      <c r="N382" s="14"/>
      <c r="O382" s="14"/>
      <c r="P382" s="48"/>
      <c r="Q382" s="14"/>
      <c r="R382" s="14"/>
      <c r="S382" s="14"/>
      <c r="T382" s="14"/>
      <c r="U382" s="14"/>
    </row>
    <row r="383" spans="1:21" ht="15.75" thickBot="1">
      <c r="A383" s="5" t="s">
        <v>8</v>
      </c>
      <c r="B383" s="52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4"/>
      <c r="Q383" s="53"/>
      <c r="R383" s="53"/>
      <c r="S383" s="53"/>
      <c r="T383" s="53"/>
      <c r="U383" s="53"/>
    </row>
    <row r="384" spans="1:21" ht="15.75" thickBot="1">
      <c r="A384" s="3" t="s">
        <v>18</v>
      </c>
      <c r="B384" s="37">
        <f>IF(B382=0,0,Z2)</f>
        <v>0.69767441860465118</v>
      </c>
      <c r="C384" s="26">
        <f>IF(C382=0,0,Z3)</f>
        <v>0</v>
      </c>
      <c r="D384" s="26">
        <f>IF(D382=0,0,Z4)</f>
        <v>0.76923076923076927</v>
      </c>
      <c r="E384" s="26">
        <f>IF(E382=0,0,Z5)</f>
        <v>0.76923076923076927</v>
      </c>
      <c r="F384" s="26">
        <f>IF(F382=0,0,Z6)</f>
        <v>0</v>
      </c>
      <c r="G384" s="26">
        <f>IF(G382=0,0,Z7)</f>
        <v>1.3636363636363635</v>
      </c>
      <c r="H384" s="26">
        <f>IF(H382=0,0,Z8)</f>
        <v>0</v>
      </c>
      <c r="I384" s="26">
        <f>IF(I382=0,0,Z9)</f>
        <v>0</v>
      </c>
      <c r="J384" s="26">
        <f>IF(J382=0,0,Z10)</f>
        <v>0</v>
      </c>
      <c r="K384" s="26">
        <f>IF(K382=0,0,Z11)</f>
        <v>0</v>
      </c>
      <c r="L384" s="26">
        <f>IF(L382=0,0,Z12)</f>
        <v>0</v>
      </c>
      <c r="M384" s="26">
        <f>IF(M382=0,0,Z13)</f>
        <v>0</v>
      </c>
      <c r="N384" s="26">
        <f>IF(N382=0,0,Z14)</f>
        <v>0</v>
      </c>
      <c r="O384" s="26">
        <f>IF(O382=0,0,Z15)</f>
        <v>0</v>
      </c>
      <c r="P384" s="26">
        <f>IF(P382=0,0,Z16)</f>
        <v>0</v>
      </c>
      <c r="Q384" s="26">
        <f>IF(Q382=0,0,Z17)</f>
        <v>0</v>
      </c>
      <c r="R384" s="26">
        <f>IF(R382=0,0,Z18)</f>
        <v>0</v>
      </c>
      <c r="S384" s="26">
        <f>IF(S382=0,0,Z19)</f>
        <v>0</v>
      </c>
      <c r="T384" s="26">
        <f>IF(T382=0,0,Z20)</f>
        <v>0</v>
      </c>
      <c r="U384" s="26">
        <f>IF(U382=0,0,Z21)</f>
        <v>0</v>
      </c>
    </row>
    <row r="385" spans="1:21" ht="15.75" thickBot="1">
      <c r="A385" s="55" t="s">
        <v>19</v>
      </c>
      <c r="B385" s="85">
        <f>SUM(B382:U383)</f>
        <v>9.3055555555555548E-3</v>
      </c>
      <c r="C385" s="86"/>
      <c r="D385" s="86"/>
      <c r="E385" s="86"/>
      <c r="F385" s="86"/>
      <c r="G385" s="86"/>
      <c r="H385" s="86"/>
      <c r="I385" s="85" t="s">
        <v>20</v>
      </c>
      <c r="J385" s="86"/>
      <c r="K385" s="87">
        <f>SUM(B384:U384)</f>
        <v>3.5997723207025532</v>
      </c>
      <c r="L385" s="88"/>
      <c r="M385" s="88"/>
      <c r="N385" s="88"/>
      <c r="O385" s="88"/>
      <c r="P385" s="88"/>
      <c r="Q385" s="88"/>
      <c r="R385" s="88"/>
      <c r="S385" s="88"/>
      <c r="T385" s="88"/>
      <c r="U385" s="89"/>
    </row>
    <row r="386" spans="1:21" ht="15.75" thickBot="1"/>
    <row r="387" spans="1:21" ht="15.75" thickBot="1">
      <c r="A387" s="3" t="s">
        <v>0</v>
      </c>
      <c r="B387" s="59">
        <f>'Список команд'!B222</f>
        <v>56</v>
      </c>
      <c r="C387" s="3" t="s">
        <v>5</v>
      </c>
      <c r="D387" s="90" t="str">
        <f>'Список команд'!D222:G222</f>
        <v>Неловкое движение</v>
      </c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2"/>
    </row>
    <row r="388" spans="1:21" ht="15.75" thickBot="1">
      <c r="A388" s="5" t="s">
        <v>7</v>
      </c>
      <c r="B388" s="35">
        <v>1</v>
      </c>
      <c r="C388" s="36">
        <v>2</v>
      </c>
      <c r="D388" s="12">
        <v>3</v>
      </c>
      <c r="E388" s="12">
        <v>4</v>
      </c>
      <c r="F388" s="12">
        <v>5</v>
      </c>
      <c r="G388" s="12">
        <v>6</v>
      </c>
      <c r="H388" s="12">
        <v>7</v>
      </c>
      <c r="I388" s="12">
        <v>8</v>
      </c>
      <c r="J388" s="12">
        <v>9</v>
      </c>
      <c r="K388" s="12">
        <v>10</v>
      </c>
      <c r="L388" s="12">
        <v>11</v>
      </c>
      <c r="M388" s="12">
        <v>12</v>
      </c>
      <c r="N388" s="12">
        <v>13</v>
      </c>
      <c r="O388" s="12">
        <v>14</v>
      </c>
      <c r="P388" s="51">
        <v>15</v>
      </c>
      <c r="Q388" s="12">
        <v>16</v>
      </c>
      <c r="R388" s="12">
        <v>17</v>
      </c>
      <c r="S388" s="12">
        <v>18</v>
      </c>
      <c r="T388" s="12">
        <v>19</v>
      </c>
      <c r="U388" s="12">
        <v>20</v>
      </c>
    </row>
    <row r="389" spans="1:21" ht="15.75" thickBot="1">
      <c r="A389" s="3" t="s">
        <v>6</v>
      </c>
      <c r="B389" s="13">
        <v>1.8402777777777777E-3</v>
      </c>
      <c r="C389" s="14">
        <v>3.1018518518518522E-3</v>
      </c>
      <c r="D389" s="14">
        <v>2.627314814814815E-3</v>
      </c>
      <c r="E389" s="14">
        <v>1.25E-3</v>
      </c>
      <c r="F389" s="14">
        <v>5.1273148148148146E-3</v>
      </c>
      <c r="G389" s="14">
        <v>4.386574074074074E-3</v>
      </c>
      <c r="H389" s="14"/>
      <c r="I389" s="14"/>
      <c r="J389" s="14"/>
      <c r="K389" s="14"/>
      <c r="L389" s="14"/>
      <c r="M389" s="14"/>
      <c r="N389" s="14">
        <v>2.7314814814814819E-3</v>
      </c>
      <c r="O389" s="14"/>
      <c r="P389" s="48"/>
      <c r="Q389" s="14"/>
      <c r="R389" s="14"/>
      <c r="S389" s="14"/>
      <c r="T389" s="14"/>
      <c r="U389" s="14"/>
    </row>
    <row r="390" spans="1:21" ht="15.75" thickBot="1">
      <c r="A390" s="5" t="s">
        <v>8</v>
      </c>
      <c r="B390" s="52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4"/>
      <c r="Q390" s="53"/>
      <c r="R390" s="53"/>
      <c r="S390" s="53"/>
      <c r="T390" s="53"/>
      <c r="U390" s="53"/>
    </row>
    <row r="391" spans="1:21" ht="15.75" thickBot="1">
      <c r="A391" s="3" t="s">
        <v>18</v>
      </c>
      <c r="B391" s="37">
        <f>IF(B389=0,0,Z2)</f>
        <v>0.69767441860465118</v>
      </c>
      <c r="C391" s="26">
        <f>IF(C389=0,0,Z3)</f>
        <v>1.0344827586206897</v>
      </c>
      <c r="D391" s="26">
        <f>IF(D389=0,0,Z4)</f>
        <v>0.76923076923076927</v>
      </c>
      <c r="E391" s="26">
        <f>IF(E389=0,0,Z5)</f>
        <v>0.76923076923076927</v>
      </c>
      <c r="F391" s="26">
        <f>IF(F389=0,0,Z6)</f>
        <v>1.6666666666666667</v>
      </c>
      <c r="G391" s="26">
        <f>IF(G389=0,0,Z7)</f>
        <v>1.3636363636363635</v>
      </c>
      <c r="H391" s="26">
        <f>IF(H389=0,0,Z8)</f>
        <v>0</v>
      </c>
      <c r="I391" s="26">
        <f>IF(I389=0,0,Z9)</f>
        <v>0</v>
      </c>
      <c r="J391" s="26">
        <f>IF(J389=0,0,Z10)</f>
        <v>0</v>
      </c>
      <c r="K391" s="26">
        <f>IF(K389=0,0,Z11)</f>
        <v>0</v>
      </c>
      <c r="L391" s="26">
        <f>IF(L389=0,0,Z12)</f>
        <v>0</v>
      </c>
      <c r="M391" s="26">
        <f>IF(M389=0,0,Z13)</f>
        <v>0</v>
      </c>
      <c r="N391" s="26">
        <f>IF(N389=0,0,Z14)</f>
        <v>2.7272727272727271</v>
      </c>
      <c r="O391" s="26">
        <f>IF(O389=0,0,Z15)</f>
        <v>0</v>
      </c>
      <c r="P391" s="26">
        <f>IF(P389=0,0,Z16)</f>
        <v>0</v>
      </c>
      <c r="Q391" s="26">
        <f>IF(Q389=0,0,Z17)</f>
        <v>0</v>
      </c>
      <c r="R391" s="26">
        <f>IF(R389=0,0,Z18)</f>
        <v>0</v>
      </c>
      <c r="S391" s="26">
        <f>IF(S389=0,0,Z19)</f>
        <v>0</v>
      </c>
      <c r="T391" s="26">
        <f>IF(T389=0,0,Z20)</f>
        <v>0</v>
      </c>
      <c r="U391" s="26">
        <f>IF(U389=0,0,Z21)</f>
        <v>0</v>
      </c>
    </row>
    <row r="392" spans="1:21" ht="15.75" thickBot="1">
      <c r="A392" s="55" t="s">
        <v>19</v>
      </c>
      <c r="B392" s="85">
        <f>SUM(B389:U390)</f>
        <v>2.1064814814814814E-2</v>
      </c>
      <c r="C392" s="86"/>
      <c r="D392" s="86"/>
      <c r="E392" s="86"/>
      <c r="F392" s="86"/>
      <c r="G392" s="86"/>
      <c r="H392" s="86"/>
      <c r="I392" s="85" t="s">
        <v>20</v>
      </c>
      <c r="J392" s="86"/>
      <c r="K392" s="87">
        <f>SUM(B391:U391)</f>
        <v>9.0281944732626371</v>
      </c>
      <c r="L392" s="88"/>
      <c r="M392" s="88"/>
      <c r="N392" s="88"/>
      <c r="O392" s="88"/>
      <c r="P392" s="88"/>
      <c r="Q392" s="88"/>
      <c r="R392" s="88"/>
      <c r="S392" s="88"/>
      <c r="T392" s="88"/>
      <c r="U392" s="89"/>
    </row>
    <row r="393" spans="1:21" ht="15.75" thickBot="1"/>
    <row r="394" spans="1:21" ht="15.75" thickBot="1">
      <c r="A394" s="3" t="s">
        <v>0</v>
      </c>
      <c r="B394" s="59">
        <f>'Список команд'!B226</f>
        <v>57</v>
      </c>
      <c r="C394" s="3" t="s">
        <v>5</v>
      </c>
      <c r="D394" s="90" t="str">
        <f>'Список команд'!D226:G226</f>
        <v>По пути</v>
      </c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2"/>
    </row>
    <row r="395" spans="1:21" ht="15.75" thickBot="1">
      <c r="A395" s="5" t="s">
        <v>7</v>
      </c>
      <c r="B395" s="35">
        <v>1</v>
      </c>
      <c r="C395" s="36">
        <v>2</v>
      </c>
      <c r="D395" s="12">
        <v>3</v>
      </c>
      <c r="E395" s="12">
        <v>4</v>
      </c>
      <c r="F395" s="12">
        <v>5</v>
      </c>
      <c r="G395" s="12">
        <v>6</v>
      </c>
      <c r="H395" s="12">
        <v>7</v>
      </c>
      <c r="I395" s="12">
        <v>8</v>
      </c>
      <c r="J395" s="12">
        <v>9</v>
      </c>
      <c r="K395" s="12">
        <v>10</v>
      </c>
      <c r="L395" s="12">
        <v>11</v>
      </c>
      <c r="M395" s="12">
        <v>12</v>
      </c>
      <c r="N395" s="12">
        <v>13</v>
      </c>
      <c r="O395" s="12">
        <v>14</v>
      </c>
      <c r="P395" s="51">
        <v>15</v>
      </c>
      <c r="Q395" s="12">
        <v>16</v>
      </c>
      <c r="R395" s="12">
        <v>17</v>
      </c>
      <c r="S395" s="12">
        <v>18</v>
      </c>
      <c r="T395" s="12">
        <v>19</v>
      </c>
      <c r="U395" s="12">
        <v>20</v>
      </c>
    </row>
    <row r="396" spans="1:21" ht="15.75" thickBot="1">
      <c r="A396" s="3" t="s">
        <v>6</v>
      </c>
      <c r="B396" s="13">
        <v>1.4583333333333334E-3</v>
      </c>
      <c r="C396" s="14"/>
      <c r="D396" s="14">
        <v>3.2291666666666666E-3</v>
      </c>
      <c r="E396" s="14">
        <v>1.8171296296296297E-3</v>
      </c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48"/>
      <c r="Q396" s="14"/>
      <c r="R396" s="14"/>
      <c r="S396" s="14"/>
      <c r="T396" s="14"/>
      <c r="U396" s="14"/>
    </row>
    <row r="397" spans="1:21" ht="15.75" thickBot="1">
      <c r="A397" s="5" t="s">
        <v>8</v>
      </c>
      <c r="B397" s="52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4"/>
      <c r="Q397" s="53"/>
      <c r="R397" s="53"/>
      <c r="S397" s="53"/>
      <c r="T397" s="53"/>
      <c r="U397" s="53"/>
    </row>
    <row r="398" spans="1:21" ht="15.75" thickBot="1">
      <c r="A398" s="3" t="s">
        <v>18</v>
      </c>
      <c r="B398" s="37">
        <f>IF(B396=0,0,Z2)</f>
        <v>0.69767441860465118</v>
      </c>
      <c r="C398" s="26">
        <f>IF(C396=0,0,Z3)</f>
        <v>0</v>
      </c>
      <c r="D398" s="26">
        <f>IF(D396=0,0,Z4)</f>
        <v>0.76923076923076927</v>
      </c>
      <c r="E398" s="26">
        <f>IF(E396=0,0,Z5)</f>
        <v>0.76923076923076927</v>
      </c>
      <c r="F398" s="26">
        <f>IF(F396=0,0,Z6)</f>
        <v>0</v>
      </c>
      <c r="G398" s="26">
        <f>IF(G396=0,0,Z7)</f>
        <v>0</v>
      </c>
      <c r="H398" s="26">
        <f>IF(H396=0,0,Z8)</f>
        <v>0</v>
      </c>
      <c r="I398" s="26">
        <f>IF(I396=0,0,Z9)</f>
        <v>0</v>
      </c>
      <c r="J398" s="26">
        <f>IF(J396=0,0,Z10)</f>
        <v>0</v>
      </c>
      <c r="K398" s="26">
        <f>IF(K396=0,0,Z11)</f>
        <v>0</v>
      </c>
      <c r="L398" s="26">
        <f>IF(L396=0,0,Z12)</f>
        <v>0</v>
      </c>
      <c r="M398" s="26">
        <f>IF(M396=0,0,Z13)</f>
        <v>0</v>
      </c>
      <c r="N398" s="26">
        <f>IF(N396=0,0,Z14)</f>
        <v>0</v>
      </c>
      <c r="O398" s="26">
        <f>IF(O396=0,0,Z15)</f>
        <v>0</v>
      </c>
      <c r="P398" s="26">
        <f>IF(P396=0,0,Z16)</f>
        <v>0</v>
      </c>
      <c r="Q398" s="26">
        <f>IF(Q396=0,0,Z17)</f>
        <v>0</v>
      </c>
      <c r="R398" s="26">
        <f>IF(R396=0,0,Z18)</f>
        <v>0</v>
      </c>
      <c r="S398" s="26">
        <f>IF(S396=0,0,Z19)</f>
        <v>0</v>
      </c>
      <c r="T398" s="26">
        <f>IF(T396=0,0,Z20)</f>
        <v>0</v>
      </c>
      <c r="U398" s="26">
        <f>IF(U396=0,0,Z21)</f>
        <v>0</v>
      </c>
    </row>
    <row r="399" spans="1:21" ht="15.75" thickBot="1">
      <c r="A399" s="55" t="s">
        <v>19</v>
      </c>
      <c r="B399" s="85">
        <f>SUM(B396:U397)</f>
        <v>6.5046296296296293E-3</v>
      </c>
      <c r="C399" s="86"/>
      <c r="D399" s="86"/>
      <c r="E399" s="86"/>
      <c r="F399" s="86"/>
      <c r="G399" s="86"/>
      <c r="H399" s="86"/>
      <c r="I399" s="85" t="s">
        <v>20</v>
      </c>
      <c r="J399" s="86"/>
      <c r="K399" s="87">
        <f>SUM(B398:U398)</f>
        <v>2.2361359570661898</v>
      </c>
      <c r="L399" s="88"/>
      <c r="M399" s="88"/>
      <c r="N399" s="88"/>
      <c r="O399" s="88"/>
      <c r="P399" s="88"/>
      <c r="Q399" s="88"/>
      <c r="R399" s="88"/>
      <c r="S399" s="88"/>
      <c r="T399" s="88"/>
      <c r="U399" s="89"/>
    </row>
    <row r="400" spans="1:21" ht="15.75" thickBot="1"/>
    <row r="401" spans="1:21" ht="15.75" thickBot="1">
      <c r="A401" s="3" t="s">
        <v>0</v>
      </c>
      <c r="B401" s="59">
        <f>'Список команд'!B230</f>
        <v>58</v>
      </c>
      <c r="C401" s="3" t="s">
        <v>5</v>
      </c>
      <c r="D401" s="90" t="str">
        <f>'Список команд'!D230:G230</f>
        <v>Гахария - сонная тетеря</v>
      </c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2"/>
    </row>
    <row r="402" spans="1:21" ht="15.75" thickBot="1">
      <c r="A402" s="5" t="s">
        <v>7</v>
      </c>
      <c r="B402" s="35">
        <v>1</v>
      </c>
      <c r="C402" s="36">
        <v>2</v>
      </c>
      <c r="D402" s="12">
        <v>3</v>
      </c>
      <c r="E402" s="12">
        <v>4</v>
      </c>
      <c r="F402" s="12">
        <v>5</v>
      </c>
      <c r="G402" s="12">
        <v>6</v>
      </c>
      <c r="H402" s="12">
        <v>7</v>
      </c>
      <c r="I402" s="12">
        <v>8</v>
      </c>
      <c r="J402" s="12">
        <v>9</v>
      </c>
      <c r="K402" s="12">
        <v>10</v>
      </c>
      <c r="L402" s="12">
        <v>11</v>
      </c>
      <c r="M402" s="12">
        <v>12</v>
      </c>
      <c r="N402" s="12">
        <v>13</v>
      </c>
      <c r="O402" s="12">
        <v>14</v>
      </c>
      <c r="P402" s="51">
        <v>15</v>
      </c>
      <c r="Q402" s="12">
        <v>16</v>
      </c>
      <c r="R402" s="12">
        <v>17</v>
      </c>
      <c r="S402" s="12">
        <v>18</v>
      </c>
      <c r="T402" s="12">
        <v>19</v>
      </c>
      <c r="U402" s="12">
        <v>20</v>
      </c>
    </row>
    <row r="403" spans="1:21" ht="15.75" thickBot="1">
      <c r="A403" s="3" t="s">
        <v>6</v>
      </c>
      <c r="B403" s="13">
        <v>3.2291666666666666E-3</v>
      </c>
      <c r="C403" s="14"/>
      <c r="D403" s="14">
        <v>2.4305555555555556E-3</v>
      </c>
      <c r="E403" s="14">
        <v>1.0532407407407407E-3</v>
      </c>
      <c r="F403" s="14">
        <v>6.9328703703703696E-3</v>
      </c>
      <c r="G403" s="14"/>
      <c r="H403" s="14"/>
      <c r="I403" s="14"/>
      <c r="J403" s="14"/>
      <c r="K403" s="14"/>
      <c r="L403" s="14"/>
      <c r="M403" s="14"/>
      <c r="N403" s="14"/>
      <c r="O403" s="14"/>
      <c r="P403" s="48"/>
      <c r="Q403" s="14"/>
      <c r="R403" s="14"/>
      <c r="S403" s="14"/>
      <c r="T403" s="14"/>
      <c r="U403" s="14"/>
    </row>
    <row r="404" spans="1:21" ht="15.75" thickBot="1">
      <c r="A404" s="5" t="s">
        <v>8</v>
      </c>
      <c r="B404" s="52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4"/>
      <c r="Q404" s="53"/>
      <c r="R404" s="53"/>
      <c r="S404" s="53"/>
      <c r="T404" s="53"/>
      <c r="U404" s="53"/>
    </row>
    <row r="405" spans="1:21" ht="15.75" thickBot="1">
      <c r="A405" s="3" t="s">
        <v>18</v>
      </c>
      <c r="B405" s="37">
        <f>IF(B403=0,0,Z2)</f>
        <v>0.69767441860465118</v>
      </c>
      <c r="C405" s="26">
        <f>IF(C403=0,0,Z3)</f>
        <v>0</v>
      </c>
      <c r="D405" s="26">
        <f>IF(D403=0,0,Z4)</f>
        <v>0.76923076923076927</v>
      </c>
      <c r="E405" s="26">
        <f>IF(E403=0,0,Z5)</f>
        <v>0.76923076923076927</v>
      </c>
      <c r="F405" s="26">
        <f>IF(F403=0,0,Z6)</f>
        <v>1.6666666666666667</v>
      </c>
      <c r="G405" s="26">
        <f>IF(G403=0,0,Z7)</f>
        <v>0</v>
      </c>
      <c r="H405" s="26">
        <f>IF(H403=0,0,Z8)</f>
        <v>0</v>
      </c>
      <c r="I405" s="26">
        <f>IF(I403=0,0,Z9)</f>
        <v>0</v>
      </c>
      <c r="J405" s="26">
        <f>IF(J403=0,0,Z10)</f>
        <v>0</v>
      </c>
      <c r="K405" s="26">
        <f>IF(K403=0,0,Z11)</f>
        <v>0</v>
      </c>
      <c r="L405" s="26">
        <f>IF(L403=0,0,Z12)</f>
        <v>0</v>
      </c>
      <c r="M405" s="26">
        <f>IF(M403=0,0,Z13)</f>
        <v>0</v>
      </c>
      <c r="N405" s="26">
        <f>IF(N403=0,0,Z14)</f>
        <v>0</v>
      </c>
      <c r="O405" s="26">
        <f>IF(O403=0,0,Z15)</f>
        <v>0</v>
      </c>
      <c r="P405" s="26">
        <f>IF(P403=0,0,Z16)</f>
        <v>0</v>
      </c>
      <c r="Q405" s="26">
        <f>IF(Q403=0,0,Z17)</f>
        <v>0</v>
      </c>
      <c r="R405" s="26">
        <f>IF(R403=0,0,Z18)</f>
        <v>0</v>
      </c>
      <c r="S405" s="26">
        <f>IF(S403=0,0,Z19)</f>
        <v>0</v>
      </c>
      <c r="T405" s="26">
        <f>IF(T403=0,0,Z20)</f>
        <v>0</v>
      </c>
      <c r="U405" s="26">
        <f>IF(U403=0,0,Z21)</f>
        <v>0</v>
      </c>
    </row>
    <row r="406" spans="1:21" ht="15.75" thickBot="1">
      <c r="A406" s="55" t="s">
        <v>19</v>
      </c>
      <c r="B406" s="85">
        <f>SUM(B403:U404)</f>
        <v>1.3645833333333333E-2</v>
      </c>
      <c r="C406" s="86"/>
      <c r="D406" s="86"/>
      <c r="E406" s="86"/>
      <c r="F406" s="86"/>
      <c r="G406" s="86"/>
      <c r="H406" s="86"/>
      <c r="I406" s="85" t="s">
        <v>20</v>
      </c>
      <c r="J406" s="86"/>
      <c r="K406" s="87">
        <f>SUM(B405:U405)</f>
        <v>3.9028026237328568</v>
      </c>
      <c r="L406" s="88"/>
      <c r="M406" s="88"/>
      <c r="N406" s="88"/>
      <c r="O406" s="88"/>
      <c r="P406" s="88"/>
      <c r="Q406" s="88"/>
      <c r="R406" s="88"/>
      <c r="S406" s="88"/>
      <c r="T406" s="88"/>
      <c r="U406" s="89"/>
    </row>
    <row r="407" spans="1:21" ht="15.75" thickBot="1"/>
    <row r="408" spans="1:21" ht="15.75" thickBot="1">
      <c r="A408" s="3" t="s">
        <v>0</v>
      </c>
      <c r="B408" s="59">
        <f>'Список команд'!B234</f>
        <v>59</v>
      </c>
      <c r="C408" s="3" t="s">
        <v>5</v>
      </c>
      <c r="D408" s="90">
        <f>'Список команд'!D234:G234</f>
        <v>24</v>
      </c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2"/>
    </row>
    <row r="409" spans="1:21" ht="15.75" thickBot="1">
      <c r="A409" s="5" t="s">
        <v>7</v>
      </c>
      <c r="B409" s="35">
        <v>1</v>
      </c>
      <c r="C409" s="36">
        <v>2</v>
      </c>
      <c r="D409" s="12">
        <v>3</v>
      </c>
      <c r="E409" s="12">
        <v>4</v>
      </c>
      <c r="F409" s="12">
        <v>5</v>
      </c>
      <c r="G409" s="12">
        <v>6</v>
      </c>
      <c r="H409" s="12">
        <v>7</v>
      </c>
      <c r="I409" s="12">
        <v>8</v>
      </c>
      <c r="J409" s="12">
        <v>9</v>
      </c>
      <c r="K409" s="12">
        <v>10</v>
      </c>
      <c r="L409" s="12">
        <v>11</v>
      </c>
      <c r="M409" s="12">
        <v>12</v>
      </c>
      <c r="N409" s="12">
        <v>13</v>
      </c>
      <c r="O409" s="12">
        <v>14</v>
      </c>
      <c r="P409" s="51">
        <v>15</v>
      </c>
      <c r="Q409" s="12">
        <v>16</v>
      </c>
      <c r="R409" s="12">
        <v>17</v>
      </c>
      <c r="S409" s="12">
        <v>18</v>
      </c>
      <c r="T409" s="12">
        <v>19</v>
      </c>
      <c r="U409" s="12">
        <v>20</v>
      </c>
    </row>
    <row r="410" spans="1:21" ht="15.75" thickBot="1">
      <c r="A410" s="3" t="s">
        <v>6</v>
      </c>
      <c r="B410" s="13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48"/>
      <c r="Q410" s="14"/>
      <c r="R410" s="14"/>
      <c r="S410" s="14"/>
      <c r="T410" s="14"/>
      <c r="U410" s="14"/>
    </row>
    <row r="411" spans="1:21" ht="15.75" thickBot="1">
      <c r="A411" s="5" t="s">
        <v>8</v>
      </c>
      <c r="B411" s="52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4"/>
      <c r="Q411" s="53"/>
      <c r="R411" s="53"/>
      <c r="S411" s="53"/>
      <c r="T411" s="53"/>
      <c r="U411" s="53"/>
    </row>
    <row r="412" spans="1:21" ht="15.75" thickBot="1">
      <c r="A412" s="3" t="s">
        <v>18</v>
      </c>
      <c r="B412" s="37">
        <f>IF(B410=0,0,Z2)</f>
        <v>0</v>
      </c>
      <c r="C412" s="26">
        <f>IF(C410=0,0,Z3)</f>
        <v>0</v>
      </c>
      <c r="D412" s="26">
        <f>IF(D410=0,0,Z4)</f>
        <v>0</v>
      </c>
      <c r="E412" s="26">
        <f>IF(E410=0,0,Z5)</f>
        <v>0</v>
      </c>
      <c r="F412" s="26">
        <f>IF(F410=0,0,Z6)</f>
        <v>0</v>
      </c>
      <c r="G412" s="26">
        <f>IF(G410=0,0,Z7)</f>
        <v>0</v>
      </c>
      <c r="H412" s="26">
        <f>IF(H410=0,0,Z8)</f>
        <v>0</v>
      </c>
      <c r="I412" s="26">
        <f>IF(I410=0,0,Z9)</f>
        <v>0</v>
      </c>
      <c r="J412" s="26">
        <f>IF(J410=0,0,Z10)</f>
        <v>0</v>
      </c>
      <c r="K412" s="26">
        <f>IF(K410=0,0,Z11)</f>
        <v>0</v>
      </c>
      <c r="L412" s="26">
        <f>IF(L410=0,0,Z12)</f>
        <v>0</v>
      </c>
      <c r="M412" s="26">
        <f>IF(M410=0,0,Z13)</f>
        <v>0</v>
      </c>
      <c r="N412" s="26">
        <f>IF(N410=0,0,Z14)</f>
        <v>0</v>
      </c>
      <c r="O412" s="26">
        <f>IF(O410=0,0,Z15)</f>
        <v>0</v>
      </c>
      <c r="P412" s="26">
        <f>IF(P410=0,0,Z16)</f>
        <v>0</v>
      </c>
      <c r="Q412" s="26">
        <f>IF(Q410=0,0,Z17)</f>
        <v>0</v>
      </c>
      <c r="R412" s="26">
        <f>IF(R410=0,0,Z18)</f>
        <v>0</v>
      </c>
      <c r="S412" s="26">
        <f>IF(S410=0,0,Z19)</f>
        <v>0</v>
      </c>
      <c r="T412" s="26">
        <f>IF(T410=0,0,Z20)</f>
        <v>0</v>
      </c>
      <c r="U412" s="26">
        <f>IF(U410=0,0,Z21)</f>
        <v>0</v>
      </c>
    </row>
    <row r="413" spans="1:21" ht="15.75" thickBot="1">
      <c r="A413" s="55" t="s">
        <v>19</v>
      </c>
      <c r="B413" s="85">
        <f>SUM(B410:U411)</f>
        <v>0</v>
      </c>
      <c r="C413" s="86"/>
      <c r="D413" s="86"/>
      <c r="E413" s="86"/>
      <c r="F413" s="86"/>
      <c r="G413" s="86"/>
      <c r="H413" s="86"/>
      <c r="I413" s="85" t="s">
        <v>20</v>
      </c>
      <c r="J413" s="86"/>
      <c r="K413" s="87">
        <f>SUM(B412:U412)</f>
        <v>0</v>
      </c>
      <c r="L413" s="88"/>
      <c r="M413" s="88"/>
      <c r="N413" s="88"/>
      <c r="O413" s="88"/>
      <c r="P413" s="88"/>
      <c r="Q413" s="88"/>
      <c r="R413" s="88"/>
      <c r="S413" s="88"/>
      <c r="T413" s="88"/>
      <c r="U413" s="89"/>
    </row>
    <row r="414" spans="1:21" ht="15.75" thickBot="1"/>
    <row r="415" spans="1:21" ht="15.75" thickBot="1">
      <c r="A415" s="3" t="s">
        <v>0</v>
      </c>
      <c r="B415" s="59">
        <f>'Список команд'!B238</f>
        <v>60</v>
      </c>
      <c r="C415" s="3" t="s">
        <v>5</v>
      </c>
      <c r="D415" s="90">
        <f>'Список команд'!D238:G238</f>
        <v>25</v>
      </c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2"/>
    </row>
    <row r="416" spans="1:21" ht="15.75" thickBot="1">
      <c r="A416" s="5" t="s">
        <v>7</v>
      </c>
      <c r="B416" s="35">
        <v>1</v>
      </c>
      <c r="C416" s="36">
        <v>2</v>
      </c>
      <c r="D416" s="12">
        <v>3</v>
      </c>
      <c r="E416" s="12">
        <v>4</v>
      </c>
      <c r="F416" s="12">
        <v>5</v>
      </c>
      <c r="G416" s="12">
        <v>6</v>
      </c>
      <c r="H416" s="12">
        <v>7</v>
      </c>
      <c r="I416" s="12">
        <v>8</v>
      </c>
      <c r="J416" s="12">
        <v>9</v>
      </c>
      <c r="K416" s="12">
        <v>10</v>
      </c>
      <c r="L416" s="12">
        <v>11</v>
      </c>
      <c r="M416" s="12">
        <v>12</v>
      </c>
      <c r="N416" s="12">
        <v>13</v>
      </c>
      <c r="O416" s="12">
        <v>14</v>
      </c>
      <c r="P416" s="51">
        <v>15</v>
      </c>
      <c r="Q416" s="12">
        <v>16</v>
      </c>
      <c r="R416" s="12">
        <v>17</v>
      </c>
      <c r="S416" s="12">
        <v>18</v>
      </c>
      <c r="T416" s="12">
        <v>19</v>
      </c>
      <c r="U416" s="12">
        <v>20</v>
      </c>
    </row>
    <row r="417" spans="1:21" ht="15.75" thickBot="1">
      <c r="A417" s="3" t="s">
        <v>6</v>
      </c>
      <c r="B417" s="13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48"/>
      <c r="Q417" s="14"/>
      <c r="R417" s="14"/>
      <c r="S417" s="14"/>
      <c r="T417" s="14"/>
      <c r="U417" s="14"/>
    </row>
    <row r="418" spans="1:21" ht="15.75" thickBot="1">
      <c r="A418" s="5" t="s">
        <v>8</v>
      </c>
      <c r="B418" s="52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4"/>
      <c r="Q418" s="53"/>
      <c r="R418" s="53"/>
      <c r="S418" s="53"/>
      <c r="T418" s="53"/>
      <c r="U418" s="53"/>
    </row>
    <row r="419" spans="1:21" ht="15.75" thickBot="1">
      <c r="A419" s="3" t="s">
        <v>18</v>
      </c>
      <c r="B419" s="37">
        <f>IF(B417=0,0,Z2)</f>
        <v>0</v>
      </c>
      <c r="C419" s="26">
        <f>IF(C417=0,0,Z3)</f>
        <v>0</v>
      </c>
      <c r="D419" s="26">
        <f>IF(D417=0,0,Z4)</f>
        <v>0</v>
      </c>
      <c r="E419" s="26">
        <f>IF(E417=0,0,Z5)</f>
        <v>0</v>
      </c>
      <c r="F419" s="26">
        <f>IF(F417=0,0,Z6)</f>
        <v>0</v>
      </c>
      <c r="G419" s="26">
        <f>IF(G417=0,0,Z7)</f>
        <v>0</v>
      </c>
      <c r="H419" s="26">
        <f>IF(H417=0,0,Z8)</f>
        <v>0</v>
      </c>
      <c r="I419" s="26">
        <f>IF(I417=0,0,Z9)</f>
        <v>0</v>
      </c>
      <c r="J419" s="26">
        <f>IF(J417=0,0,Z10)</f>
        <v>0</v>
      </c>
      <c r="K419" s="26">
        <f>IF(K417=0,0,Z11)</f>
        <v>0</v>
      </c>
      <c r="L419" s="26">
        <f>IF(L417=0,0,Z12)</f>
        <v>0</v>
      </c>
      <c r="M419" s="26">
        <f>IF(M417=0,0,Z13)</f>
        <v>0</v>
      </c>
      <c r="N419" s="26">
        <f>IF(N417=0,0,Z14)</f>
        <v>0</v>
      </c>
      <c r="O419" s="26">
        <f>IF(O417=0,0,Z15)</f>
        <v>0</v>
      </c>
      <c r="P419" s="26">
        <f>IF(P417=0,0,Z16)</f>
        <v>0</v>
      </c>
      <c r="Q419" s="26">
        <f>IF(Q417=0,0,Z17)</f>
        <v>0</v>
      </c>
      <c r="R419" s="26">
        <f>IF(R417=0,0,Z18)</f>
        <v>0</v>
      </c>
      <c r="S419" s="26">
        <f>IF(S417=0,0,Z19)</f>
        <v>0</v>
      </c>
      <c r="T419" s="26">
        <f>IF(T417=0,0,Z20)</f>
        <v>0</v>
      </c>
      <c r="U419" s="26">
        <f>IF(U417=0,0,Z21)</f>
        <v>0</v>
      </c>
    </row>
    <row r="420" spans="1:21" ht="15.75" thickBot="1">
      <c r="A420" s="55" t="s">
        <v>19</v>
      </c>
      <c r="B420" s="85">
        <f>SUM(B417:U418)</f>
        <v>0</v>
      </c>
      <c r="C420" s="86"/>
      <c r="D420" s="86"/>
      <c r="E420" s="86"/>
      <c r="F420" s="86"/>
      <c r="G420" s="86"/>
      <c r="H420" s="86"/>
      <c r="I420" s="85" t="s">
        <v>20</v>
      </c>
      <c r="J420" s="86"/>
      <c r="K420" s="87">
        <f>SUM(B419:U419)</f>
        <v>0</v>
      </c>
      <c r="L420" s="88"/>
      <c r="M420" s="88"/>
      <c r="N420" s="88"/>
      <c r="O420" s="88"/>
      <c r="P420" s="88"/>
      <c r="Q420" s="88"/>
      <c r="R420" s="88"/>
      <c r="S420" s="88"/>
      <c r="T420" s="88"/>
      <c r="U420" s="89"/>
    </row>
    <row r="421" spans="1:21" ht="15.75" thickBot="1"/>
    <row r="422" spans="1:21" ht="15.75" thickBot="1">
      <c r="A422" s="3" t="s">
        <v>0</v>
      </c>
      <c r="B422" s="59">
        <f>'Список команд'!B242</f>
        <v>61</v>
      </c>
      <c r="C422" s="3" t="s">
        <v>5</v>
      </c>
      <c r="D422" s="90">
        <f>'Список команд'!D242:G242</f>
        <v>26</v>
      </c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2"/>
    </row>
    <row r="423" spans="1:21" ht="15.75" thickBot="1">
      <c r="A423" s="5" t="s">
        <v>7</v>
      </c>
      <c r="B423" s="35">
        <v>1</v>
      </c>
      <c r="C423" s="36">
        <v>2</v>
      </c>
      <c r="D423" s="12">
        <v>3</v>
      </c>
      <c r="E423" s="12">
        <v>4</v>
      </c>
      <c r="F423" s="12">
        <v>5</v>
      </c>
      <c r="G423" s="12">
        <v>6</v>
      </c>
      <c r="H423" s="12">
        <v>7</v>
      </c>
      <c r="I423" s="12">
        <v>8</v>
      </c>
      <c r="J423" s="12">
        <v>9</v>
      </c>
      <c r="K423" s="12">
        <v>10</v>
      </c>
      <c r="L423" s="12">
        <v>11</v>
      </c>
      <c r="M423" s="12">
        <v>12</v>
      </c>
      <c r="N423" s="12">
        <v>13</v>
      </c>
      <c r="O423" s="12">
        <v>14</v>
      </c>
      <c r="P423" s="51">
        <v>15</v>
      </c>
      <c r="Q423" s="12">
        <v>16</v>
      </c>
      <c r="R423" s="12">
        <v>17</v>
      </c>
      <c r="S423" s="12">
        <v>18</v>
      </c>
      <c r="T423" s="12">
        <v>19</v>
      </c>
      <c r="U423" s="12">
        <v>20</v>
      </c>
    </row>
    <row r="424" spans="1:21" ht="15.75" thickBot="1">
      <c r="A424" s="3" t="s">
        <v>6</v>
      </c>
      <c r="B424" s="13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48"/>
      <c r="Q424" s="14"/>
      <c r="R424" s="14"/>
      <c r="S424" s="14"/>
      <c r="T424" s="14"/>
      <c r="U424" s="14"/>
    </row>
    <row r="425" spans="1:21" ht="15.75" thickBot="1">
      <c r="A425" s="5" t="s">
        <v>8</v>
      </c>
      <c r="B425" s="52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4"/>
      <c r="Q425" s="53"/>
      <c r="R425" s="53"/>
      <c r="S425" s="53"/>
      <c r="T425" s="53"/>
      <c r="U425" s="53"/>
    </row>
    <row r="426" spans="1:21" ht="15.75" thickBot="1">
      <c r="A426" s="3" t="s">
        <v>18</v>
      </c>
      <c r="B426" s="37">
        <f>IF(B424=0,0,Z2)</f>
        <v>0</v>
      </c>
      <c r="C426" s="26">
        <f>IF(C424=0,0,Z3)</f>
        <v>0</v>
      </c>
      <c r="D426" s="26">
        <f>IF(D424=0,0,Z4)</f>
        <v>0</v>
      </c>
      <c r="E426" s="26">
        <f>IF(E424=0,0,Z5)</f>
        <v>0</v>
      </c>
      <c r="F426" s="26">
        <f>IF(F424=0,0,Z6)</f>
        <v>0</v>
      </c>
      <c r="G426" s="26">
        <f>IF(G424=0,0,Z7)</f>
        <v>0</v>
      </c>
      <c r="H426" s="26">
        <f>IF(H424=0,0,Z8)</f>
        <v>0</v>
      </c>
      <c r="I426" s="26">
        <f>IF(I424=0,0,Z9)</f>
        <v>0</v>
      </c>
      <c r="J426" s="26">
        <f>IF(J424=0,0,Z10)</f>
        <v>0</v>
      </c>
      <c r="K426" s="26">
        <f>IF(K424=0,0,Z11)</f>
        <v>0</v>
      </c>
      <c r="L426" s="26">
        <f>IF(L424=0,0,Z12)</f>
        <v>0</v>
      </c>
      <c r="M426" s="26">
        <f>IF(M424=0,0,Z13)</f>
        <v>0</v>
      </c>
      <c r="N426" s="26">
        <f>IF(N424=0,0,Z14)</f>
        <v>0</v>
      </c>
      <c r="O426" s="26">
        <f>IF(O424=0,0,Z15)</f>
        <v>0</v>
      </c>
      <c r="P426" s="26">
        <f>IF(P424=0,0,Z16)</f>
        <v>0</v>
      </c>
      <c r="Q426" s="26">
        <f>IF(Q424=0,0,Z17)</f>
        <v>0</v>
      </c>
      <c r="R426" s="26">
        <f>IF(R424=0,0,Z18)</f>
        <v>0</v>
      </c>
      <c r="S426" s="26">
        <f>IF(S424=0,0,Z19)</f>
        <v>0</v>
      </c>
      <c r="T426" s="26">
        <f>IF(T424=0,0,Z20)</f>
        <v>0</v>
      </c>
      <c r="U426" s="26">
        <f>IF(U424=0,0,Z21)</f>
        <v>0</v>
      </c>
    </row>
    <row r="427" spans="1:21" ht="15.75" thickBot="1">
      <c r="A427" s="55" t="s">
        <v>19</v>
      </c>
      <c r="B427" s="85">
        <f>SUM(B424:U425)</f>
        <v>0</v>
      </c>
      <c r="C427" s="86"/>
      <c r="D427" s="86"/>
      <c r="E427" s="86"/>
      <c r="F427" s="86"/>
      <c r="G427" s="86"/>
      <c r="H427" s="86"/>
      <c r="I427" s="85" t="s">
        <v>20</v>
      </c>
      <c r="J427" s="86"/>
      <c r="K427" s="87">
        <f>SUM(B426:U426)</f>
        <v>0</v>
      </c>
      <c r="L427" s="88"/>
      <c r="M427" s="88"/>
      <c r="N427" s="88"/>
      <c r="O427" s="88"/>
      <c r="P427" s="88"/>
      <c r="Q427" s="88"/>
      <c r="R427" s="88"/>
      <c r="S427" s="88"/>
      <c r="T427" s="88"/>
      <c r="U427" s="89"/>
    </row>
    <row r="428" spans="1:21" ht="15.75" thickBot="1"/>
    <row r="429" spans="1:21" ht="15.75" thickBot="1">
      <c r="A429" s="3" t="s">
        <v>0</v>
      </c>
      <c r="B429" s="59">
        <f>'Список команд'!B246</f>
        <v>62</v>
      </c>
      <c r="C429" s="3" t="s">
        <v>5</v>
      </c>
      <c r="D429" s="90">
        <f>'Список команд'!D246:G246</f>
        <v>27</v>
      </c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2"/>
    </row>
    <row r="430" spans="1:21" ht="15.75" thickBot="1">
      <c r="A430" s="5" t="s">
        <v>7</v>
      </c>
      <c r="B430" s="35">
        <v>1</v>
      </c>
      <c r="C430" s="36">
        <v>2</v>
      </c>
      <c r="D430" s="12">
        <v>3</v>
      </c>
      <c r="E430" s="12">
        <v>4</v>
      </c>
      <c r="F430" s="12">
        <v>5</v>
      </c>
      <c r="G430" s="12">
        <v>6</v>
      </c>
      <c r="H430" s="12">
        <v>7</v>
      </c>
      <c r="I430" s="12">
        <v>8</v>
      </c>
      <c r="J430" s="12">
        <v>9</v>
      </c>
      <c r="K430" s="12">
        <v>10</v>
      </c>
      <c r="L430" s="12">
        <v>11</v>
      </c>
      <c r="M430" s="12">
        <v>12</v>
      </c>
      <c r="N430" s="12">
        <v>13</v>
      </c>
      <c r="O430" s="12">
        <v>14</v>
      </c>
      <c r="P430" s="51">
        <v>15</v>
      </c>
      <c r="Q430" s="12">
        <v>16</v>
      </c>
      <c r="R430" s="12">
        <v>17</v>
      </c>
      <c r="S430" s="12">
        <v>18</v>
      </c>
      <c r="T430" s="12">
        <v>19</v>
      </c>
      <c r="U430" s="12">
        <v>20</v>
      </c>
    </row>
    <row r="431" spans="1:21" ht="15.75" thickBot="1">
      <c r="A431" s="3" t="s">
        <v>6</v>
      </c>
      <c r="B431" s="13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48"/>
      <c r="Q431" s="14"/>
      <c r="R431" s="14"/>
      <c r="S431" s="14"/>
      <c r="T431" s="14"/>
      <c r="U431" s="14"/>
    </row>
    <row r="432" spans="1:21" ht="15.75" thickBot="1">
      <c r="A432" s="5" t="s">
        <v>8</v>
      </c>
      <c r="B432" s="52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4"/>
      <c r="Q432" s="53"/>
      <c r="R432" s="53"/>
      <c r="S432" s="53"/>
      <c r="T432" s="53"/>
      <c r="U432" s="53"/>
    </row>
    <row r="433" spans="1:21" ht="15.75" thickBot="1">
      <c r="A433" s="3" t="s">
        <v>18</v>
      </c>
      <c r="B433" s="37">
        <f>IF(B431=0,0,Z2)</f>
        <v>0</v>
      </c>
      <c r="C433" s="26">
        <f>IF(C431=0,0,Z3)</f>
        <v>0</v>
      </c>
      <c r="D433" s="26">
        <f>IF(D431=0,0,Z4)</f>
        <v>0</v>
      </c>
      <c r="E433" s="26">
        <f>IF(E431=0,0,Z5)</f>
        <v>0</v>
      </c>
      <c r="F433" s="26">
        <f>IF(F431=0,0,Z6)</f>
        <v>0</v>
      </c>
      <c r="G433" s="26">
        <f>IF(G431=0,0,Z7)</f>
        <v>0</v>
      </c>
      <c r="H433" s="26">
        <f>IF(H431=0,0,Z8)</f>
        <v>0</v>
      </c>
      <c r="I433" s="26">
        <f>IF(I431=0,0,Z9)</f>
        <v>0</v>
      </c>
      <c r="J433" s="26">
        <f>IF(J431=0,0,Z10)</f>
        <v>0</v>
      </c>
      <c r="K433" s="26">
        <f>IF(K431=0,0,Z11)</f>
        <v>0</v>
      </c>
      <c r="L433" s="26">
        <f>IF(L431=0,0,Z12)</f>
        <v>0</v>
      </c>
      <c r="M433" s="26">
        <f>IF(M431=0,0,Z13)</f>
        <v>0</v>
      </c>
      <c r="N433" s="26">
        <f>IF(N431=0,0,Z14)</f>
        <v>0</v>
      </c>
      <c r="O433" s="26">
        <f>IF(O431=0,0,Z15)</f>
        <v>0</v>
      </c>
      <c r="P433" s="26">
        <f>IF(P431=0,0,Z16)</f>
        <v>0</v>
      </c>
      <c r="Q433" s="26">
        <f>IF(Q431=0,0,Z17)</f>
        <v>0</v>
      </c>
      <c r="R433" s="26">
        <f>IF(R431=0,0,Z18)</f>
        <v>0</v>
      </c>
      <c r="S433" s="26">
        <f>IF(S431=0,0,Z19)</f>
        <v>0</v>
      </c>
      <c r="T433" s="26">
        <f>IF(T431=0,0,Z20)</f>
        <v>0</v>
      </c>
      <c r="U433" s="26">
        <f>IF(U431=0,0,Z21)</f>
        <v>0</v>
      </c>
    </row>
    <row r="434" spans="1:21" ht="15.75" thickBot="1">
      <c r="A434" s="55" t="s">
        <v>19</v>
      </c>
      <c r="B434" s="85">
        <f>SUM(B431:U432)</f>
        <v>0</v>
      </c>
      <c r="C434" s="86"/>
      <c r="D434" s="86"/>
      <c r="E434" s="86"/>
      <c r="F434" s="86"/>
      <c r="G434" s="86"/>
      <c r="H434" s="86"/>
      <c r="I434" s="85" t="s">
        <v>20</v>
      </c>
      <c r="J434" s="86"/>
      <c r="K434" s="87">
        <f>SUM(B433:U433)</f>
        <v>0</v>
      </c>
      <c r="L434" s="88"/>
      <c r="M434" s="88"/>
      <c r="N434" s="88"/>
      <c r="O434" s="88"/>
      <c r="P434" s="88"/>
      <c r="Q434" s="88"/>
      <c r="R434" s="88"/>
      <c r="S434" s="88"/>
      <c r="T434" s="88"/>
      <c r="U434" s="89"/>
    </row>
    <row r="435" spans="1:21" ht="15.75" thickBot="1"/>
    <row r="436" spans="1:21" ht="15.75" thickBot="1">
      <c r="A436" s="3" t="s">
        <v>0</v>
      </c>
      <c r="B436" s="59">
        <f>'Список команд'!B250</f>
        <v>63</v>
      </c>
      <c r="C436" s="3" t="s">
        <v>5</v>
      </c>
      <c r="D436" s="90">
        <f>'Список команд'!D250:G250</f>
        <v>28</v>
      </c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2"/>
    </row>
    <row r="437" spans="1:21" ht="15.75" thickBot="1">
      <c r="A437" s="5" t="s">
        <v>7</v>
      </c>
      <c r="B437" s="35">
        <v>1</v>
      </c>
      <c r="C437" s="36">
        <v>2</v>
      </c>
      <c r="D437" s="12">
        <v>3</v>
      </c>
      <c r="E437" s="12">
        <v>4</v>
      </c>
      <c r="F437" s="12">
        <v>5</v>
      </c>
      <c r="G437" s="12">
        <v>6</v>
      </c>
      <c r="H437" s="12">
        <v>7</v>
      </c>
      <c r="I437" s="12">
        <v>8</v>
      </c>
      <c r="J437" s="12">
        <v>9</v>
      </c>
      <c r="K437" s="12">
        <v>10</v>
      </c>
      <c r="L437" s="12">
        <v>11</v>
      </c>
      <c r="M437" s="12">
        <v>12</v>
      </c>
      <c r="N437" s="12">
        <v>13</v>
      </c>
      <c r="O437" s="12">
        <v>14</v>
      </c>
      <c r="P437" s="51">
        <v>15</v>
      </c>
      <c r="Q437" s="12">
        <v>16</v>
      </c>
      <c r="R437" s="12">
        <v>17</v>
      </c>
      <c r="S437" s="12">
        <v>18</v>
      </c>
      <c r="T437" s="12">
        <v>19</v>
      </c>
      <c r="U437" s="12">
        <v>20</v>
      </c>
    </row>
    <row r="438" spans="1:21" ht="15.75" thickBot="1">
      <c r="A438" s="3" t="s">
        <v>6</v>
      </c>
      <c r="B438" s="13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48"/>
      <c r="Q438" s="14"/>
      <c r="R438" s="14"/>
      <c r="S438" s="14"/>
      <c r="T438" s="14"/>
      <c r="U438" s="14"/>
    </row>
    <row r="439" spans="1:21" ht="15.75" thickBot="1">
      <c r="A439" s="5" t="s">
        <v>8</v>
      </c>
      <c r="B439" s="52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4"/>
      <c r="Q439" s="53"/>
      <c r="R439" s="53"/>
      <c r="S439" s="53"/>
      <c r="T439" s="53"/>
      <c r="U439" s="53"/>
    </row>
    <row r="440" spans="1:21" ht="15.75" thickBot="1">
      <c r="A440" s="3" t="s">
        <v>18</v>
      </c>
      <c r="B440" s="37">
        <f>IF(B438=0,0,Z2)</f>
        <v>0</v>
      </c>
      <c r="C440" s="26">
        <f>IF(C438=0,0,Z3)</f>
        <v>0</v>
      </c>
      <c r="D440" s="26">
        <f>IF(D438=0,0,Z4)</f>
        <v>0</v>
      </c>
      <c r="E440" s="26">
        <f>IF(E438=0,0,Z5)</f>
        <v>0</v>
      </c>
      <c r="F440" s="26">
        <f>IF(F438=0,0,Z6)</f>
        <v>0</v>
      </c>
      <c r="G440" s="26">
        <f>IF(G438=0,0,Z7)</f>
        <v>0</v>
      </c>
      <c r="H440" s="26">
        <f>IF(H438=0,0,Z8)</f>
        <v>0</v>
      </c>
      <c r="I440" s="26">
        <f>IF(I438=0,0,Z9)</f>
        <v>0</v>
      </c>
      <c r="J440" s="26">
        <f>IF(J438=0,0,Z10)</f>
        <v>0</v>
      </c>
      <c r="K440" s="26">
        <f>IF(K438=0,0,Z11)</f>
        <v>0</v>
      </c>
      <c r="L440" s="26">
        <f>IF(L438=0,0,Z12)</f>
        <v>0</v>
      </c>
      <c r="M440" s="26">
        <f>IF(M438=0,0,Z13)</f>
        <v>0</v>
      </c>
      <c r="N440" s="26">
        <f>IF(N438=0,0,Z14)</f>
        <v>0</v>
      </c>
      <c r="O440" s="26">
        <f>IF(O438=0,0,Z15)</f>
        <v>0</v>
      </c>
      <c r="P440" s="26">
        <f>IF(P438=0,0,Z16)</f>
        <v>0</v>
      </c>
      <c r="Q440" s="26">
        <f>IF(Q438=0,0,Z17)</f>
        <v>0</v>
      </c>
      <c r="R440" s="26">
        <f>IF(R438=0,0,Z18)</f>
        <v>0</v>
      </c>
      <c r="S440" s="26">
        <f>IF(S438=0,0,Z19)</f>
        <v>0</v>
      </c>
      <c r="T440" s="26">
        <f>IF(T438=0,0,Z20)</f>
        <v>0</v>
      </c>
      <c r="U440" s="26">
        <f>IF(U438=0,0,Z21)</f>
        <v>0</v>
      </c>
    </row>
    <row r="441" spans="1:21" ht="15.75" thickBot="1">
      <c r="A441" s="55" t="s">
        <v>19</v>
      </c>
      <c r="B441" s="85">
        <f>SUM(B438:U439)</f>
        <v>0</v>
      </c>
      <c r="C441" s="86"/>
      <c r="D441" s="86"/>
      <c r="E441" s="86"/>
      <c r="F441" s="86"/>
      <c r="G441" s="86"/>
      <c r="H441" s="86"/>
      <c r="I441" s="85" t="s">
        <v>20</v>
      </c>
      <c r="J441" s="86"/>
      <c r="K441" s="87">
        <f>SUM(B440:U440)</f>
        <v>0</v>
      </c>
      <c r="L441" s="88"/>
      <c r="M441" s="88"/>
      <c r="N441" s="88"/>
      <c r="O441" s="88"/>
      <c r="P441" s="88"/>
      <c r="Q441" s="88"/>
      <c r="R441" s="88"/>
      <c r="S441" s="88"/>
      <c r="T441" s="88"/>
      <c r="U441" s="89"/>
    </row>
    <row r="442" spans="1:21" ht="15.75" thickBot="1"/>
    <row r="443" spans="1:21" ht="15.75" thickBot="1">
      <c r="A443" s="3" t="s">
        <v>0</v>
      </c>
      <c r="B443" s="59">
        <f>'Список команд'!B254</f>
        <v>64</v>
      </c>
      <c r="C443" s="3" t="s">
        <v>5</v>
      </c>
      <c r="D443" s="90">
        <f>'Список команд'!D254:G254</f>
        <v>29</v>
      </c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2"/>
    </row>
    <row r="444" spans="1:21" ht="15.75" thickBot="1">
      <c r="A444" s="5" t="s">
        <v>7</v>
      </c>
      <c r="B444" s="35">
        <v>1</v>
      </c>
      <c r="C444" s="36">
        <v>2</v>
      </c>
      <c r="D444" s="12">
        <v>3</v>
      </c>
      <c r="E444" s="12">
        <v>4</v>
      </c>
      <c r="F444" s="12">
        <v>5</v>
      </c>
      <c r="G444" s="12">
        <v>6</v>
      </c>
      <c r="H444" s="12">
        <v>7</v>
      </c>
      <c r="I444" s="12">
        <v>8</v>
      </c>
      <c r="J444" s="12">
        <v>9</v>
      </c>
      <c r="K444" s="12">
        <v>10</v>
      </c>
      <c r="L444" s="12">
        <v>11</v>
      </c>
      <c r="M444" s="12">
        <v>12</v>
      </c>
      <c r="N444" s="12">
        <v>13</v>
      </c>
      <c r="O444" s="12">
        <v>14</v>
      </c>
      <c r="P444" s="51">
        <v>15</v>
      </c>
      <c r="Q444" s="12">
        <v>16</v>
      </c>
      <c r="R444" s="12">
        <v>17</v>
      </c>
      <c r="S444" s="12">
        <v>18</v>
      </c>
      <c r="T444" s="12">
        <v>19</v>
      </c>
      <c r="U444" s="12">
        <v>20</v>
      </c>
    </row>
    <row r="445" spans="1:21" ht="15.75" thickBot="1">
      <c r="A445" s="3" t="s">
        <v>6</v>
      </c>
      <c r="B445" s="13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48"/>
      <c r="Q445" s="14"/>
      <c r="R445" s="14"/>
      <c r="S445" s="14"/>
      <c r="T445" s="14"/>
      <c r="U445" s="14"/>
    </row>
    <row r="446" spans="1:21" ht="15.75" thickBot="1">
      <c r="A446" s="5" t="s">
        <v>8</v>
      </c>
      <c r="B446" s="52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4"/>
      <c r="Q446" s="53"/>
      <c r="R446" s="53"/>
      <c r="S446" s="53"/>
      <c r="T446" s="53"/>
      <c r="U446" s="53"/>
    </row>
    <row r="447" spans="1:21" ht="15.75" thickBot="1">
      <c r="A447" s="3" t="s">
        <v>18</v>
      </c>
      <c r="B447" s="37">
        <f>IF(B445=0,0,Z2)</f>
        <v>0</v>
      </c>
      <c r="C447" s="26">
        <f>IF(C445=0,0,Z3)</f>
        <v>0</v>
      </c>
      <c r="D447" s="26">
        <f>IF(D445=0,0,Z4)</f>
        <v>0</v>
      </c>
      <c r="E447" s="26">
        <f>IF(E445=0,0,Z5)</f>
        <v>0</v>
      </c>
      <c r="F447" s="26">
        <f>IF(F445=0,0,Z6)</f>
        <v>0</v>
      </c>
      <c r="G447" s="26">
        <f>IF(G445=0,0,Z7)</f>
        <v>0</v>
      </c>
      <c r="H447" s="26">
        <f>IF(H445=0,0,Z8)</f>
        <v>0</v>
      </c>
      <c r="I447" s="26">
        <f>IF(I445=0,0,Z9)</f>
        <v>0</v>
      </c>
      <c r="J447" s="26">
        <f>IF(J445=0,0,Z10)</f>
        <v>0</v>
      </c>
      <c r="K447" s="26">
        <f>IF(K445=0,0,Z11)</f>
        <v>0</v>
      </c>
      <c r="L447" s="26">
        <f>IF(L445=0,0,Z12)</f>
        <v>0</v>
      </c>
      <c r="M447" s="26">
        <f>IF(M445=0,0,Z13)</f>
        <v>0</v>
      </c>
      <c r="N447" s="26">
        <f>IF(N445=0,0,Z14)</f>
        <v>0</v>
      </c>
      <c r="O447" s="26">
        <f>IF(O445=0,0,Z15)</f>
        <v>0</v>
      </c>
      <c r="P447" s="26">
        <f>IF(P445=0,0,Z16)</f>
        <v>0</v>
      </c>
      <c r="Q447" s="26">
        <f>IF(Q445=0,0,Z17)</f>
        <v>0</v>
      </c>
      <c r="R447" s="26">
        <f>IF(R445=0,0,Z18)</f>
        <v>0</v>
      </c>
      <c r="S447" s="26">
        <f>IF(S445=0,0,Z19)</f>
        <v>0</v>
      </c>
      <c r="T447" s="26">
        <f>IF(T445=0,0,Z20)</f>
        <v>0</v>
      </c>
      <c r="U447" s="26">
        <f>IF(U445=0,0,Z21)</f>
        <v>0</v>
      </c>
    </row>
    <row r="448" spans="1:21" ht="15.75" thickBot="1">
      <c r="A448" s="55" t="s">
        <v>19</v>
      </c>
      <c r="B448" s="85">
        <f>SUM(B445:U446)</f>
        <v>0</v>
      </c>
      <c r="C448" s="86"/>
      <c r="D448" s="86"/>
      <c r="E448" s="86"/>
      <c r="F448" s="86"/>
      <c r="G448" s="86"/>
      <c r="H448" s="86"/>
      <c r="I448" s="85" t="s">
        <v>20</v>
      </c>
      <c r="J448" s="86"/>
      <c r="K448" s="87">
        <f>SUM(B447:U447)</f>
        <v>0</v>
      </c>
      <c r="L448" s="88"/>
      <c r="M448" s="88"/>
      <c r="N448" s="88"/>
      <c r="O448" s="88"/>
      <c r="P448" s="88"/>
      <c r="Q448" s="88"/>
      <c r="R448" s="88"/>
      <c r="S448" s="88"/>
      <c r="T448" s="88"/>
      <c r="U448" s="89"/>
    </row>
    <row r="449" spans="1:21" ht="15.75" thickBot="1"/>
    <row r="450" spans="1:21" ht="15.75" thickBot="1">
      <c r="A450" s="3" t="s">
        <v>0</v>
      </c>
      <c r="B450" s="59">
        <f>'Список команд'!B258</f>
        <v>65</v>
      </c>
      <c r="C450" s="3" t="s">
        <v>5</v>
      </c>
      <c r="D450" s="90">
        <f>'Список команд'!D258:G258</f>
        <v>30</v>
      </c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2"/>
    </row>
    <row r="451" spans="1:21" ht="15.75" thickBot="1">
      <c r="A451" s="5" t="s">
        <v>7</v>
      </c>
      <c r="B451" s="35">
        <v>1</v>
      </c>
      <c r="C451" s="36">
        <v>2</v>
      </c>
      <c r="D451" s="12">
        <v>3</v>
      </c>
      <c r="E451" s="12">
        <v>4</v>
      </c>
      <c r="F451" s="12">
        <v>5</v>
      </c>
      <c r="G451" s="12">
        <v>6</v>
      </c>
      <c r="H451" s="12">
        <v>7</v>
      </c>
      <c r="I451" s="12">
        <v>8</v>
      </c>
      <c r="J451" s="12">
        <v>9</v>
      </c>
      <c r="K451" s="12">
        <v>10</v>
      </c>
      <c r="L451" s="12">
        <v>11</v>
      </c>
      <c r="M451" s="12">
        <v>12</v>
      </c>
      <c r="N451" s="12">
        <v>13</v>
      </c>
      <c r="O451" s="12">
        <v>14</v>
      </c>
      <c r="P451" s="51">
        <v>15</v>
      </c>
      <c r="Q451" s="12">
        <v>16</v>
      </c>
      <c r="R451" s="12">
        <v>17</v>
      </c>
      <c r="S451" s="12">
        <v>18</v>
      </c>
      <c r="T451" s="12">
        <v>19</v>
      </c>
      <c r="U451" s="12">
        <v>20</v>
      </c>
    </row>
    <row r="452" spans="1:21" ht="15.75" thickBot="1">
      <c r="A452" s="3" t="s">
        <v>6</v>
      </c>
      <c r="B452" s="13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48"/>
      <c r="Q452" s="14"/>
      <c r="R452" s="14"/>
      <c r="S452" s="14"/>
      <c r="T452" s="14"/>
      <c r="U452" s="14"/>
    </row>
    <row r="453" spans="1:21" ht="15.75" thickBot="1">
      <c r="A453" s="5" t="s">
        <v>8</v>
      </c>
      <c r="B453" s="52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4"/>
      <c r="Q453" s="53"/>
      <c r="R453" s="53"/>
      <c r="S453" s="53"/>
      <c r="T453" s="53"/>
      <c r="U453" s="53"/>
    </row>
    <row r="454" spans="1:21" ht="15.75" thickBot="1">
      <c r="A454" s="3" t="s">
        <v>18</v>
      </c>
      <c r="B454" s="37">
        <f>IF(B452=0,0,Z2)</f>
        <v>0</v>
      </c>
      <c r="C454" s="26">
        <f>IF(C452=0,0,Z3)</f>
        <v>0</v>
      </c>
      <c r="D454" s="26">
        <f>IF(D452=0,0,Z4)</f>
        <v>0</v>
      </c>
      <c r="E454" s="26">
        <f>IF(E452=0,0,Z5)</f>
        <v>0</v>
      </c>
      <c r="F454" s="26">
        <f>IF(F452=0,0,Z6)</f>
        <v>0</v>
      </c>
      <c r="G454" s="26">
        <f>IF(G452=0,0,Z7)</f>
        <v>0</v>
      </c>
      <c r="H454" s="26">
        <f>IF(H452=0,0,Z8)</f>
        <v>0</v>
      </c>
      <c r="I454" s="26">
        <f>IF(I452=0,0,Z9)</f>
        <v>0</v>
      </c>
      <c r="J454" s="26">
        <f>IF(J452=0,0,Z10)</f>
        <v>0</v>
      </c>
      <c r="K454" s="26">
        <f>IF(K452=0,0,Z11)</f>
        <v>0</v>
      </c>
      <c r="L454" s="26">
        <f>IF(L452=0,0,Z12)</f>
        <v>0</v>
      </c>
      <c r="M454" s="26">
        <f>IF(M452=0,0,Z13)</f>
        <v>0</v>
      </c>
      <c r="N454" s="26">
        <f>IF(N452=0,0,Z14)</f>
        <v>0</v>
      </c>
      <c r="O454" s="26">
        <f>IF(O452=0,0,Z15)</f>
        <v>0</v>
      </c>
      <c r="P454" s="26">
        <f>IF(P452=0,0,Z16)</f>
        <v>0</v>
      </c>
      <c r="Q454" s="26">
        <f>IF(Q452=0,0,Z17)</f>
        <v>0</v>
      </c>
      <c r="R454" s="26">
        <f>IF(R452=0,0,Z18)</f>
        <v>0</v>
      </c>
      <c r="S454" s="26">
        <f>IF(S452=0,0,Z19)</f>
        <v>0</v>
      </c>
      <c r="T454" s="26">
        <f>IF(T452=0,0,Z20)</f>
        <v>0</v>
      </c>
      <c r="U454" s="26">
        <f>IF(U452=0,0,Z21)</f>
        <v>0</v>
      </c>
    </row>
    <row r="455" spans="1:21" ht="15.75" thickBot="1">
      <c r="A455" s="55" t="s">
        <v>19</v>
      </c>
      <c r="B455" s="85">
        <f>SUM(B452:U453)</f>
        <v>0</v>
      </c>
      <c r="C455" s="86"/>
      <c r="D455" s="86"/>
      <c r="E455" s="86"/>
      <c r="F455" s="86"/>
      <c r="G455" s="86"/>
      <c r="H455" s="86"/>
      <c r="I455" s="85" t="s">
        <v>20</v>
      </c>
      <c r="J455" s="86"/>
      <c r="K455" s="87">
        <f>SUM(B454:U454)</f>
        <v>0</v>
      </c>
      <c r="L455" s="88"/>
      <c r="M455" s="88"/>
      <c r="N455" s="88"/>
      <c r="O455" s="88"/>
      <c r="P455" s="88"/>
      <c r="Q455" s="88"/>
      <c r="R455" s="88"/>
      <c r="S455" s="88"/>
      <c r="T455" s="88"/>
      <c r="U455" s="89"/>
    </row>
    <row r="456" spans="1:21" ht="15.75" thickBot="1"/>
    <row r="457" spans="1:21" ht="15.75" thickBot="1">
      <c r="A457" s="3" t="s">
        <v>0</v>
      </c>
      <c r="B457" s="59">
        <f>'Список команд'!B262</f>
        <v>66</v>
      </c>
      <c r="C457" s="3" t="s">
        <v>5</v>
      </c>
      <c r="D457" s="90">
        <f>'Список команд'!D262:G262</f>
        <v>31</v>
      </c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2"/>
    </row>
    <row r="458" spans="1:21" ht="15.75" thickBot="1">
      <c r="A458" s="5" t="s">
        <v>7</v>
      </c>
      <c r="B458" s="35">
        <v>1</v>
      </c>
      <c r="C458" s="36">
        <v>2</v>
      </c>
      <c r="D458" s="12">
        <v>3</v>
      </c>
      <c r="E458" s="12">
        <v>4</v>
      </c>
      <c r="F458" s="12">
        <v>5</v>
      </c>
      <c r="G458" s="12">
        <v>6</v>
      </c>
      <c r="H458" s="12">
        <v>7</v>
      </c>
      <c r="I458" s="12">
        <v>8</v>
      </c>
      <c r="J458" s="12">
        <v>9</v>
      </c>
      <c r="K458" s="12">
        <v>10</v>
      </c>
      <c r="L458" s="12">
        <v>11</v>
      </c>
      <c r="M458" s="12">
        <v>12</v>
      </c>
      <c r="N458" s="12">
        <v>13</v>
      </c>
      <c r="O458" s="12">
        <v>14</v>
      </c>
      <c r="P458" s="51">
        <v>15</v>
      </c>
      <c r="Q458" s="12">
        <v>16</v>
      </c>
      <c r="R458" s="12">
        <v>17</v>
      </c>
      <c r="S458" s="12">
        <v>18</v>
      </c>
      <c r="T458" s="12">
        <v>19</v>
      </c>
      <c r="U458" s="12">
        <v>20</v>
      </c>
    </row>
    <row r="459" spans="1:21" ht="15.75" thickBot="1">
      <c r="A459" s="3" t="s">
        <v>6</v>
      </c>
      <c r="B459" s="13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48"/>
      <c r="Q459" s="14"/>
      <c r="R459" s="14"/>
      <c r="S459" s="14"/>
      <c r="T459" s="14"/>
      <c r="U459" s="14"/>
    </row>
    <row r="460" spans="1:21" ht="15.75" thickBot="1">
      <c r="A460" s="5" t="s">
        <v>8</v>
      </c>
      <c r="B460" s="52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4"/>
      <c r="Q460" s="53"/>
      <c r="R460" s="53"/>
      <c r="S460" s="53"/>
      <c r="T460" s="53"/>
      <c r="U460" s="53"/>
    </row>
    <row r="461" spans="1:21" ht="15.75" thickBot="1">
      <c r="A461" s="3" t="s">
        <v>18</v>
      </c>
      <c r="B461" s="37">
        <f>IF(B459=0,0,Z2)</f>
        <v>0</v>
      </c>
      <c r="C461" s="26">
        <f>IF(C459=0,0,Z3)</f>
        <v>0</v>
      </c>
      <c r="D461" s="26">
        <f>IF(D459=0,0,Z4)</f>
        <v>0</v>
      </c>
      <c r="E461" s="26">
        <f>IF(E459=0,0,Z5)</f>
        <v>0</v>
      </c>
      <c r="F461" s="26">
        <f>IF(F459=0,0,Z6)</f>
        <v>0</v>
      </c>
      <c r="G461" s="26">
        <f>IF(G459=0,0,Z7)</f>
        <v>0</v>
      </c>
      <c r="H461" s="26">
        <f>IF(H459=0,0,Z8)</f>
        <v>0</v>
      </c>
      <c r="I461" s="26">
        <f>IF(I459=0,0,Z9)</f>
        <v>0</v>
      </c>
      <c r="J461" s="26">
        <f>IF(J459=0,0,Z10)</f>
        <v>0</v>
      </c>
      <c r="K461" s="26">
        <f>IF(K459=0,0,Z11)</f>
        <v>0</v>
      </c>
      <c r="L461" s="26">
        <f>IF(L459=0,0,Z12)</f>
        <v>0</v>
      </c>
      <c r="M461" s="26">
        <f>IF(M459=0,0,Z13)</f>
        <v>0</v>
      </c>
      <c r="N461" s="26">
        <f>IF(N459=0,0,Z14)</f>
        <v>0</v>
      </c>
      <c r="O461" s="26">
        <f>IF(O459=0,0,Z15)</f>
        <v>0</v>
      </c>
      <c r="P461" s="26">
        <f>IF(P459=0,0,Z16)</f>
        <v>0</v>
      </c>
      <c r="Q461" s="26">
        <f>IF(Q459=0,0,Z17)</f>
        <v>0</v>
      </c>
      <c r="R461" s="26">
        <f>IF(R459=0,0,Z18)</f>
        <v>0</v>
      </c>
      <c r="S461" s="26">
        <f>IF(S459=0,0,Z19)</f>
        <v>0</v>
      </c>
      <c r="T461" s="26">
        <f>IF(T459=0,0,Z20)</f>
        <v>0</v>
      </c>
      <c r="U461" s="26">
        <f>IF(U459=0,0,Z21)</f>
        <v>0</v>
      </c>
    </row>
    <row r="462" spans="1:21" ht="15.75" thickBot="1">
      <c r="A462" s="55" t="s">
        <v>19</v>
      </c>
      <c r="B462" s="85">
        <f>SUM(B459:U460)</f>
        <v>0</v>
      </c>
      <c r="C462" s="86"/>
      <c r="D462" s="86"/>
      <c r="E462" s="86"/>
      <c r="F462" s="86"/>
      <c r="G462" s="86"/>
      <c r="H462" s="86"/>
      <c r="I462" s="85" t="s">
        <v>20</v>
      </c>
      <c r="J462" s="86"/>
      <c r="K462" s="87">
        <f>SUM(B461:U461)</f>
        <v>0</v>
      </c>
      <c r="L462" s="88"/>
      <c r="M462" s="88"/>
      <c r="N462" s="88"/>
      <c r="O462" s="88"/>
      <c r="P462" s="88"/>
      <c r="Q462" s="88"/>
      <c r="R462" s="88"/>
      <c r="S462" s="88"/>
      <c r="T462" s="88"/>
      <c r="U462" s="89"/>
    </row>
    <row r="463" spans="1:21" ht="15.75" thickBot="1"/>
    <row r="464" spans="1:21" ht="15.75" thickBot="1">
      <c r="A464" s="3" t="s">
        <v>0</v>
      </c>
      <c r="B464" s="59">
        <f>'Список команд'!B266</f>
        <v>67</v>
      </c>
      <c r="C464" s="3" t="s">
        <v>5</v>
      </c>
      <c r="D464" s="90">
        <f>'Список команд'!D266:G266</f>
        <v>32</v>
      </c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2"/>
    </row>
    <row r="465" spans="1:21" ht="15.75" thickBot="1">
      <c r="A465" s="5" t="s">
        <v>7</v>
      </c>
      <c r="B465" s="35">
        <v>1</v>
      </c>
      <c r="C465" s="36">
        <v>2</v>
      </c>
      <c r="D465" s="12">
        <v>3</v>
      </c>
      <c r="E465" s="12">
        <v>4</v>
      </c>
      <c r="F465" s="12">
        <v>5</v>
      </c>
      <c r="G465" s="12">
        <v>6</v>
      </c>
      <c r="H465" s="12">
        <v>7</v>
      </c>
      <c r="I465" s="12">
        <v>8</v>
      </c>
      <c r="J465" s="12">
        <v>9</v>
      </c>
      <c r="K465" s="12">
        <v>10</v>
      </c>
      <c r="L465" s="12">
        <v>11</v>
      </c>
      <c r="M465" s="12">
        <v>12</v>
      </c>
      <c r="N465" s="12">
        <v>13</v>
      </c>
      <c r="O465" s="12">
        <v>14</v>
      </c>
      <c r="P465" s="51">
        <v>15</v>
      </c>
      <c r="Q465" s="12">
        <v>16</v>
      </c>
      <c r="R465" s="12">
        <v>17</v>
      </c>
      <c r="S465" s="12">
        <v>18</v>
      </c>
      <c r="T465" s="12">
        <v>19</v>
      </c>
      <c r="U465" s="12">
        <v>20</v>
      </c>
    </row>
    <row r="466" spans="1:21" ht="15.75" thickBot="1">
      <c r="A466" s="3" t="s">
        <v>6</v>
      </c>
      <c r="B466" s="13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48"/>
      <c r="Q466" s="14"/>
      <c r="R466" s="14"/>
      <c r="S466" s="14"/>
      <c r="T466" s="14"/>
      <c r="U466" s="14"/>
    </row>
    <row r="467" spans="1:21" ht="15.75" thickBot="1">
      <c r="A467" s="5" t="s">
        <v>8</v>
      </c>
      <c r="B467" s="52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4"/>
      <c r="Q467" s="53"/>
      <c r="R467" s="53"/>
      <c r="S467" s="53"/>
      <c r="T467" s="53"/>
      <c r="U467" s="53"/>
    </row>
    <row r="468" spans="1:21" ht="15.75" thickBot="1">
      <c r="A468" s="3" t="s">
        <v>18</v>
      </c>
      <c r="B468" s="37">
        <f>IF(B466=0,0,Z2)</f>
        <v>0</v>
      </c>
      <c r="C468" s="26">
        <f>IF(C466=0,0,Z3)</f>
        <v>0</v>
      </c>
      <c r="D468" s="26">
        <f>IF(D466=0,0,Z4)</f>
        <v>0</v>
      </c>
      <c r="E468" s="26">
        <f>IF(E466=0,0,Z5)</f>
        <v>0</v>
      </c>
      <c r="F468" s="26">
        <f>IF(F466=0,0,Z6)</f>
        <v>0</v>
      </c>
      <c r="G468" s="26">
        <f>IF(G466=0,0,Z7)</f>
        <v>0</v>
      </c>
      <c r="H468" s="26">
        <f>IF(H466=0,0,Z8)</f>
        <v>0</v>
      </c>
      <c r="I468" s="26">
        <f>IF(I466=0,0,Z9)</f>
        <v>0</v>
      </c>
      <c r="J468" s="26">
        <f>IF(J466=0,0,Z10)</f>
        <v>0</v>
      </c>
      <c r="K468" s="26">
        <f>IF(K466=0,0,Z11)</f>
        <v>0</v>
      </c>
      <c r="L468" s="26">
        <f>IF(L466=0,0,Z12)</f>
        <v>0</v>
      </c>
      <c r="M468" s="26">
        <f>IF(M466=0,0,Z13)</f>
        <v>0</v>
      </c>
      <c r="N468" s="26">
        <f>IF(N466=0,0,Z14)</f>
        <v>0</v>
      </c>
      <c r="O468" s="26">
        <f>IF(O466=0,0,Z15)</f>
        <v>0</v>
      </c>
      <c r="P468" s="26">
        <f>IF(P466=0,0,Z16)</f>
        <v>0</v>
      </c>
      <c r="Q468" s="26">
        <f>IF(Q466=0,0,Z17)</f>
        <v>0</v>
      </c>
      <c r="R468" s="26">
        <f>IF(R466=0,0,Z18)</f>
        <v>0</v>
      </c>
      <c r="S468" s="26">
        <f>IF(S466=0,0,Z19)</f>
        <v>0</v>
      </c>
      <c r="T468" s="26">
        <f>IF(T466=0,0,Z20)</f>
        <v>0</v>
      </c>
      <c r="U468" s="26">
        <f>IF(U466=0,0,Z21)</f>
        <v>0</v>
      </c>
    </row>
    <row r="469" spans="1:21" ht="15.75" thickBot="1">
      <c r="A469" s="55" t="s">
        <v>19</v>
      </c>
      <c r="B469" s="85">
        <f>SUM(B466:U467)</f>
        <v>0</v>
      </c>
      <c r="C469" s="86"/>
      <c r="D469" s="86"/>
      <c r="E469" s="86"/>
      <c r="F469" s="86"/>
      <c r="G469" s="86"/>
      <c r="H469" s="86"/>
      <c r="I469" s="85" t="s">
        <v>20</v>
      </c>
      <c r="J469" s="86"/>
      <c r="K469" s="87">
        <f>SUM(B468:U468)</f>
        <v>0</v>
      </c>
      <c r="L469" s="88"/>
      <c r="M469" s="88"/>
      <c r="N469" s="88"/>
      <c r="O469" s="88"/>
      <c r="P469" s="88"/>
      <c r="Q469" s="88"/>
      <c r="R469" s="88"/>
      <c r="S469" s="88"/>
      <c r="T469" s="88"/>
      <c r="U469" s="89"/>
    </row>
    <row r="470" spans="1:21" ht="15.75" thickBot="1"/>
    <row r="471" spans="1:21" ht="15.75" thickBot="1">
      <c r="A471" s="3" t="s">
        <v>0</v>
      </c>
      <c r="B471" s="59">
        <f>'Список команд'!B270</f>
        <v>68</v>
      </c>
      <c r="C471" s="3" t="s">
        <v>5</v>
      </c>
      <c r="D471" s="90">
        <f>'Список команд'!D270:G270</f>
        <v>33</v>
      </c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2"/>
    </row>
    <row r="472" spans="1:21" ht="15.75" thickBot="1">
      <c r="A472" s="5" t="s">
        <v>7</v>
      </c>
      <c r="B472" s="35">
        <v>1</v>
      </c>
      <c r="C472" s="36">
        <v>2</v>
      </c>
      <c r="D472" s="12">
        <v>3</v>
      </c>
      <c r="E472" s="12">
        <v>4</v>
      </c>
      <c r="F472" s="12">
        <v>5</v>
      </c>
      <c r="G472" s="12">
        <v>6</v>
      </c>
      <c r="H472" s="12">
        <v>7</v>
      </c>
      <c r="I472" s="12">
        <v>8</v>
      </c>
      <c r="J472" s="12">
        <v>9</v>
      </c>
      <c r="K472" s="12">
        <v>10</v>
      </c>
      <c r="L472" s="12">
        <v>11</v>
      </c>
      <c r="M472" s="12">
        <v>12</v>
      </c>
      <c r="N472" s="12">
        <v>13</v>
      </c>
      <c r="O472" s="12">
        <v>14</v>
      </c>
      <c r="P472" s="51">
        <v>15</v>
      </c>
      <c r="Q472" s="12">
        <v>16</v>
      </c>
      <c r="R472" s="12">
        <v>17</v>
      </c>
      <c r="S472" s="12">
        <v>18</v>
      </c>
      <c r="T472" s="12">
        <v>19</v>
      </c>
      <c r="U472" s="12">
        <v>20</v>
      </c>
    </row>
    <row r="473" spans="1:21" ht="15.75" thickBot="1">
      <c r="A473" s="3" t="s">
        <v>6</v>
      </c>
      <c r="B473" s="13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48"/>
      <c r="Q473" s="14"/>
      <c r="R473" s="14"/>
      <c r="S473" s="14"/>
      <c r="T473" s="14"/>
      <c r="U473" s="14"/>
    </row>
    <row r="474" spans="1:21" ht="15.75" thickBot="1">
      <c r="A474" s="5" t="s">
        <v>8</v>
      </c>
      <c r="B474" s="52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4"/>
      <c r="Q474" s="53"/>
      <c r="R474" s="53"/>
      <c r="S474" s="53"/>
      <c r="T474" s="53"/>
      <c r="U474" s="53"/>
    </row>
    <row r="475" spans="1:21" ht="15.75" thickBot="1">
      <c r="A475" s="3" t="s">
        <v>18</v>
      </c>
      <c r="B475" s="37">
        <f>IF(B473=0,0,Z2)</f>
        <v>0</v>
      </c>
      <c r="C475" s="26">
        <f>IF(C473=0,0,Z3)</f>
        <v>0</v>
      </c>
      <c r="D475" s="26">
        <f>IF(D473=0,0,Z4)</f>
        <v>0</v>
      </c>
      <c r="E475" s="26">
        <f>IF(E473=0,0,Z5)</f>
        <v>0</v>
      </c>
      <c r="F475" s="26">
        <f>IF(F473=0,0,Z6)</f>
        <v>0</v>
      </c>
      <c r="G475" s="26">
        <f>IF(G473=0,0,Z7)</f>
        <v>0</v>
      </c>
      <c r="H475" s="26">
        <f>IF(H473=0,0,Z8)</f>
        <v>0</v>
      </c>
      <c r="I475" s="26">
        <f>IF(I473=0,0,Z9)</f>
        <v>0</v>
      </c>
      <c r="J475" s="26">
        <f>IF(J473=0,0,Z10)</f>
        <v>0</v>
      </c>
      <c r="K475" s="26">
        <f>IF(K473=0,0,Z11)</f>
        <v>0</v>
      </c>
      <c r="L475" s="26">
        <f>IF(L473=0,0,Z12)</f>
        <v>0</v>
      </c>
      <c r="M475" s="26">
        <f>IF(M473=0,0,Z13)</f>
        <v>0</v>
      </c>
      <c r="N475" s="26">
        <f>IF(N473=0,0,Z14)</f>
        <v>0</v>
      </c>
      <c r="O475" s="26">
        <f>IF(O473=0,0,Z15)</f>
        <v>0</v>
      </c>
      <c r="P475" s="26">
        <f>IF(P473=0,0,Z16)</f>
        <v>0</v>
      </c>
      <c r="Q475" s="26">
        <f>IF(Q473=0,0,Z17)</f>
        <v>0</v>
      </c>
      <c r="R475" s="26">
        <f>IF(R473=0,0,Z18)</f>
        <v>0</v>
      </c>
      <c r="S475" s="26">
        <f>IF(S473=0,0,Z19)</f>
        <v>0</v>
      </c>
      <c r="T475" s="26">
        <f>IF(T473=0,0,Z20)</f>
        <v>0</v>
      </c>
      <c r="U475" s="26">
        <f>IF(U473=0,0,Z21)</f>
        <v>0</v>
      </c>
    </row>
    <row r="476" spans="1:21" ht="15.75" thickBot="1">
      <c r="A476" s="55" t="s">
        <v>19</v>
      </c>
      <c r="B476" s="85">
        <f>SUM(B473:U474)</f>
        <v>0</v>
      </c>
      <c r="C476" s="86"/>
      <c r="D476" s="86"/>
      <c r="E476" s="86"/>
      <c r="F476" s="86"/>
      <c r="G476" s="86"/>
      <c r="H476" s="86"/>
      <c r="I476" s="85" t="s">
        <v>20</v>
      </c>
      <c r="J476" s="86"/>
      <c r="K476" s="87">
        <f>SUM(B475:U475)</f>
        <v>0</v>
      </c>
      <c r="L476" s="88"/>
      <c r="M476" s="88"/>
      <c r="N476" s="88"/>
      <c r="O476" s="88"/>
      <c r="P476" s="88"/>
      <c r="Q476" s="88"/>
      <c r="R476" s="88"/>
      <c r="S476" s="88"/>
      <c r="T476" s="88"/>
      <c r="U476" s="89"/>
    </row>
    <row r="477" spans="1:21" ht="15.75" thickBot="1"/>
    <row r="478" spans="1:21" ht="15.75" thickBot="1">
      <c r="A478" s="3" t="s">
        <v>0</v>
      </c>
      <c r="B478" s="59">
        <f>'Список команд'!B274</f>
        <v>69</v>
      </c>
      <c r="C478" s="3" t="s">
        <v>5</v>
      </c>
      <c r="D478" s="90">
        <f>'Список команд'!D274:G274</f>
        <v>34</v>
      </c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2"/>
    </row>
    <row r="479" spans="1:21" ht="15.75" thickBot="1">
      <c r="A479" s="5" t="s">
        <v>7</v>
      </c>
      <c r="B479" s="35">
        <v>1</v>
      </c>
      <c r="C479" s="36">
        <v>2</v>
      </c>
      <c r="D479" s="12">
        <v>3</v>
      </c>
      <c r="E479" s="12">
        <v>4</v>
      </c>
      <c r="F479" s="12">
        <v>5</v>
      </c>
      <c r="G479" s="12">
        <v>6</v>
      </c>
      <c r="H479" s="12">
        <v>7</v>
      </c>
      <c r="I479" s="12">
        <v>8</v>
      </c>
      <c r="J479" s="12">
        <v>9</v>
      </c>
      <c r="K479" s="12">
        <v>10</v>
      </c>
      <c r="L479" s="12">
        <v>11</v>
      </c>
      <c r="M479" s="12">
        <v>12</v>
      </c>
      <c r="N479" s="12">
        <v>13</v>
      </c>
      <c r="O479" s="12">
        <v>14</v>
      </c>
      <c r="P479" s="51">
        <v>15</v>
      </c>
      <c r="Q479" s="12">
        <v>16</v>
      </c>
      <c r="R479" s="12">
        <v>17</v>
      </c>
      <c r="S479" s="12">
        <v>18</v>
      </c>
      <c r="T479" s="12">
        <v>19</v>
      </c>
      <c r="U479" s="12">
        <v>20</v>
      </c>
    </row>
    <row r="480" spans="1:21" ht="15.75" thickBot="1">
      <c r="A480" s="3" t="s">
        <v>6</v>
      </c>
      <c r="B480" s="13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48"/>
      <c r="Q480" s="14"/>
      <c r="R480" s="14"/>
      <c r="S480" s="14"/>
      <c r="T480" s="14"/>
      <c r="U480" s="14"/>
    </row>
    <row r="481" spans="1:21" ht="15.75" thickBot="1">
      <c r="A481" s="5" t="s">
        <v>8</v>
      </c>
      <c r="B481" s="52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4"/>
      <c r="Q481" s="53"/>
      <c r="R481" s="53"/>
      <c r="S481" s="53"/>
      <c r="T481" s="53"/>
      <c r="U481" s="53"/>
    </row>
    <row r="482" spans="1:21" ht="15.75" thickBot="1">
      <c r="A482" s="3" t="s">
        <v>18</v>
      </c>
      <c r="B482" s="37">
        <f>IF(B480=0,0,Z2)</f>
        <v>0</v>
      </c>
      <c r="C482" s="26">
        <f>IF(C480=0,0,Z3)</f>
        <v>0</v>
      </c>
      <c r="D482" s="26">
        <f>IF(D480=0,0,Z4)</f>
        <v>0</v>
      </c>
      <c r="E482" s="26">
        <f>IF(E480=0,0,Z5)</f>
        <v>0</v>
      </c>
      <c r="F482" s="26">
        <f>IF(F480=0,0,Z6)</f>
        <v>0</v>
      </c>
      <c r="G482" s="26">
        <f>IF(G480=0,0,Z7)</f>
        <v>0</v>
      </c>
      <c r="H482" s="26">
        <f>IF(H480=0,0,Z8)</f>
        <v>0</v>
      </c>
      <c r="I482" s="26">
        <f>IF(I480=0,0,Z9)</f>
        <v>0</v>
      </c>
      <c r="J482" s="26">
        <f>IF(J480=0,0,Z10)</f>
        <v>0</v>
      </c>
      <c r="K482" s="26">
        <f>IF(K480=0,0,Z11)</f>
        <v>0</v>
      </c>
      <c r="L482" s="26">
        <f>IF(L480=0,0,Z12)</f>
        <v>0</v>
      </c>
      <c r="M482" s="26">
        <f>IF(M480=0,0,Z13)</f>
        <v>0</v>
      </c>
      <c r="N482" s="26">
        <f>IF(N480=0,0,Z14)</f>
        <v>0</v>
      </c>
      <c r="O482" s="26">
        <f>IF(O480=0,0,Z15)</f>
        <v>0</v>
      </c>
      <c r="P482" s="26">
        <f>IF(P480=0,0,Z16)</f>
        <v>0</v>
      </c>
      <c r="Q482" s="26">
        <f>IF(Q480=0,0,Z17)</f>
        <v>0</v>
      </c>
      <c r="R482" s="26">
        <f>IF(R480=0,0,Z18)</f>
        <v>0</v>
      </c>
      <c r="S482" s="26">
        <f>IF(S480=0,0,Z19)</f>
        <v>0</v>
      </c>
      <c r="T482" s="26">
        <f>IF(T480=0,0,Z20)</f>
        <v>0</v>
      </c>
      <c r="U482" s="26">
        <f>IF(U480=0,0,Z21)</f>
        <v>0</v>
      </c>
    </row>
    <row r="483" spans="1:21" ht="15.75" thickBot="1">
      <c r="A483" s="55" t="s">
        <v>19</v>
      </c>
      <c r="B483" s="85">
        <f>SUM(B480:U481)</f>
        <v>0</v>
      </c>
      <c r="C483" s="86"/>
      <c r="D483" s="86"/>
      <c r="E483" s="86"/>
      <c r="F483" s="86"/>
      <c r="G483" s="86"/>
      <c r="H483" s="86"/>
      <c r="I483" s="85" t="s">
        <v>20</v>
      </c>
      <c r="J483" s="86"/>
      <c r="K483" s="87">
        <f>SUM(B482:U482)</f>
        <v>0</v>
      </c>
      <c r="L483" s="88"/>
      <c r="M483" s="88"/>
      <c r="N483" s="88"/>
      <c r="O483" s="88"/>
      <c r="P483" s="88"/>
      <c r="Q483" s="88"/>
      <c r="R483" s="88"/>
      <c r="S483" s="88"/>
      <c r="T483" s="88"/>
      <c r="U483" s="89"/>
    </row>
    <row r="484" spans="1:21" ht="15.75" thickBot="1"/>
    <row r="485" spans="1:21" ht="15.75" thickBot="1">
      <c r="A485" s="3" t="s">
        <v>0</v>
      </c>
      <c r="B485" s="59">
        <f>'Список команд'!B278</f>
        <v>70</v>
      </c>
      <c r="C485" s="3" t="s">
        <v>5</v>
      </c>
      <c r="D485" s="90">
        <f>'Список команд'!D278:G278</f>
        <v>35</v>
      </c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2"/>
    </row>
    <row r="486" spans="1:21" ht="15.75" thickBot="1">
      <c r="A486" s="5" t="s">
        <v>7</v>
      </c>
      <c r="B486" s="35">
        <v>1</v>
      </c>
      <c r="C486" s="36">
        <v>2</v>
      </c>
      <c r="D486" s="12">
        <v>3</v>
      </c>
      <c r="E486" s="12">
        <v>4</v>
      </c>
      <c r="F486" s="12">
        <v>5</v>
      </c>
      <c r="G486" s="12">
        <v>6</v>
      </c>
      <c r="H486" s="12">
        <v>7</v>
      </c>
      <c r="I486" s="12">
        <v>8</v>
      </c>
      <c r="J486" s="12">
        <v>9</v>
      </c>
      <c r="K486" s="12">
        <v>10</v>
      </c>
      <c r="L486" s="12">
        <v>11</v>
      </c>
      <c r="M486" s="12">
        <v>12</v>
      </c>
      <c r="N486" s="12">
        <v>13</v>
      </c>
      <c r="O486" s="12">
        <v>14</v>
      </c>
      <c r="P486" s="51">
        <v>15</v>
      </c>
      <c r="Q486" s="12">
        <v>16</v>
      </c>
      <c r="R486" s="12">
        <v>17</v>
      </c>
      <c r="S486" s="12">
        <v>18</v>
      </c>
      <c r="T486" s="12">
        <v>19</v>
      </c>
      <c r="U486" s="12">
        <v>20</v>
      </c>
    </row>
    <row r="487" spans="1:21" ht="15.75" thickBot="1">
      <c r="A487" s="3" t="s">
        <v>6</v>
      </c>
      <c r="B487" s="13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48"/>
      <c r="Q487" s="14"/>
      <c r="R487" s="14"/>
      <c r="S487" s="14"/>
      <c r="T487" s="14"/>
      <c r="U487" s="14"/>
    </row>
    <row r="488" spans="1:21" ht="15.75" thickBot="1">
      <c r="A488" s="5" t="s">
        <v>8</v>
      </c>
      <c r="B488" s="52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4"/>
      <c r="Q488" s="53"/>
      <c r="R488" s="53"/>
      <c r="S488" s="53"/>
      <c r="T488" s="53"/>
      <c r="U488" s="53"/>
    </row>
    <row r="489" spans="1:21" ht="15.75" thickBot="1">
      <c r="A489" s="3" t="s">
        <v>18</v>
      </c>
      <c r="B489" s="37">
        <f>IF(B487=0,0,Z2)</f>
        <v>0</v>
      </c>
      <c r="C489" s="26">
        <f>IF(C487=0,0,Z3)</f>
        <v>0</v>
      </c>
      <c r="D489" s="26">
        <f>IF(D487=0,0,Z4)</f>
        <v>0</v>
      </c>
      <c r="E489" s="26">
        <f>IF(E487=0,0,Z5)</f>
        <v>0</v>
      </c>
      <c r="F489" s="26">
        <f>IF(F487=0,0,Z6)</f>
        <v>0</v>
      </c>
      <c r="G489" s="26">
        <f>IF(G487=0,0,Z7)</f>
        <v>0</v>
      </c>
      <c r="H489" s="26">
        <f>IF(H487=0,0,Z8)</f>
        <v>0</v>
      </c>
      <c r="I489" s="26">
        <f>IF(I487=0,0,Z9)</f>
        <v>0</v>
      </c>
      <c r="J489" s="26">
        <f>IF(J487=0,0,Z10)</f>
        <v>0</v>
      </c>
      <c r="K489" s="26">
        <f>IF(K487=0,0,Z11)</f>
        <v>0</v>
      </c>
      <c r="L489" s="26">
        <f>IF(L487=0,0,Z12)</f>
        <v>0</v>
      </c>
      <c r="M489" s="26">
        <f>IF(M487=0,0,Z13)</f>
        <v>0</v>
      </c>
      <c r="N489" s="26">
        <f>IF(N487=0,0,Z14)</f>
        <v>0</v>
      </c>
      <c r="O489" s="26">
        <f>IF(O487=0,0,Z15)</f>
        <v>0</v>
      </c>
      <c r="P489" s="26">
        <f>IF(P487=0,0,Z16)</f>
        <v>0</v>
      </c>
      <c r="Q489" s="26">
        <f>IF(Q487=0,0,Z17)</f>
        <v>0</v>
      </c>
      <c r="R489" s="26">
        <f>IF(R487=0,0,Z18)</f>
        <v>0</v>
      </c>
      <c r="S489" s="26">
        <f>IF(S487=0,0,Z19)</f>
        <v>0</v>
      </c>
      <c r="T489" s="26">
        <f>IF(T487=0,0,Z20)</f>
        <v>0</v>
      </c>
      <c r="U489" s="26">
        <f>IF(U487=0,0,Z21)</f>
        <v>0</v>
      </c>
    </row>
    <row r="490" spans="1:21" ht="15.75" thickBot="1">
      <c r="A490" s="55" t="s">
        <v>19</v>
      </c>
      <c r="B490" s="85">
        <f>SUM(B487:U488)</f>
        <v>0</v>
      </c>
      <c r="C490" s="86"/>
      <c r="D490" s="86"/>
      <c r="E490" s="86"/>
      <c r="F490" s="86"/>
      <c r="G490" s="86"/>
      <c r="H490" s="86"/>
      <c r="I490" s="85" t="s">
        <v>20</v>
      </c>
      <c r="J490" s="86"/>
      <c r="K490" s="87">
        <f>SUM(B489:U489)</f>
        <v>0</v>
      </c>
      <c r="L490" s="88"/>
      <c r="M490" s="88"/>
      <c r="N490" s="88"/>
      <c r="O490" s="88"/>
      <c r="P490" s="88"/>
      <c r="Q490" s="88"/>
      <c r="R490" s="88"/>
      <c r="S490" s="88"/>
      <c r="T490" s="88"/>
      <c r="U490" s="89"/>
    </row>
    <row r="491" spans="1:21" ht="15.75" thickBot="1"/>
    <row r="492" spans="1:21" ht="15.75" thickBot="1">
      <c r="A492" s="3" t="s">
        <v>0</v>
      </c>
      <c r="B492" s="59">
        <f>'Список команд'!B282</f>
        <v>71</v>
      </c>
      <c r="C492" s="3" t="s">
        <v>5</v>
      </c>
      <c r="D492" s="90">
        <f>'Список команд'!D282:G282</f>
        <v>36</v>
      </c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2"/>
    </row>
    <row r="493" spans="1:21" ht="15.75" thickBot="1">
      <c r="A493" s="5" t="s">
        <v>7</v>
      </c>
      <c r="B493" s="35">
        <v>1</v>
      </c>
      <c r="C493" s="36">
        <v>2</v>
      </c>
      <c r="D493" s="12">
        <v>3</v>
      </c>
      <c r="E493" s="12">
        <v>4</v>
      </c>
      <c r="F493" s="12">
        <v>5</v>
      </c>
      <c r="G493" s="12">
        <v>6</v>
      </c>
      <c r="H493" s="12">
        <v>7</v>
      </c>
      <c r="I493" s="12">
        <v>8</v>
      </c>
      <c r="J493" s="12">
        <v>9</v>
      </c>
      <c r="K493" s="12">
        <v>10</v>
      </c>
      <c r="L493" s="12">
        <v>11</v>
      </c>
      <c r="M493" s="12">
        <v>12</v>
      </c>
      <c r="N493" s="12">
        <v>13</v>
      </c>
      <c r="O493" s="12">
        <v>14</v>
      </c>
      <c r="P493" s="51">
        <v>15</v>
      </c>
      <c r="Q493" s="12">
        <v>16</v>
      </c>
      <c r="R493" s="12">
        <v>17</v>
      </c>
      <c r="S493" s="12">
        <v>18</v>
      </c>
      <c r="T493" s="12">
        <v>19</v>
      </c>
      <c r="U493" s="12">
        <v>20</v>
      </c>
    </row>
    <row r="494" spans="1:21" ht="15.75" thickBot="1">
      <c r="A494" s="3" t="s">
        <v>6</v>
      </c>
      <c r="B494" s="13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48"/>
      <c r="Q494" s="14"/>
      <c r="R494" s="14"/>
      <c r="S494" s="14"/>
      <c r="T494" s="14"/>
      <c r="U494" s="14"/>
    </row>
    <row r="495" spans="1:21" ht="15.75" thickBot="1">
      <c r="A495" s="5" t="s">
        <v>8</v>
      </c>
      <c r="B495" s="52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4"/>
      <c r="Q495" s="53"/>
      <c r="R495" s="53"/>
      <c r="S495" s="53"/>
      <c r="T495" s="53"/>
      <c r="U495" s="53"/>
    </row>
    <row r="496" spans="1:21" ht="15.75" thickBot="1">
      <c r="A496" s="3" t="s">
        <v>18</v>
      </c>
      <c r="B496" s="37">
        <f>IF(B494=0,0,Z2)</f>
        <v>0</v>
      </c>
      <c r="C496" s="26">
        <f>IF(C494=0,0,Z3)</f>
        <v>0</v>
      </c>
      <c r="D496" s="26">
        <f>IF(D494=0,0,Z4)</f>
        <v>0</v>
      </c>
      <c r="E496" s="26">
        <f>IF(E494=0,0,Z5)</f>
        <v>0</v>
      </c>
      <c r="F496" s="26">
        <f>IF(F494=0,0,Z6)</f>
        <v>0</v>
      </c>
      <c r="G496" s="26">
        <f>IF(G494=0,0,Z7)</f>
        <v>0</v>
      </c>
      <c r="H496" s="26">
        <f>IF(H494=0,0,Z8)</f>
        <v>0</v>
      </c>
      <c r="I496" s="26">
        <f>IF(I494=0,0,Z9)</f>
        <v>0</v>
      </c>
      <c r="J496" s="26">
        <f>IF(J494=0,0,Z10)</f>
        <v>0</v>
      </c>
      <c r="K496" s="26">
        <f>IF(K494=0,0,Z11)</f>
        <v>0</v>
      </c>
      <c r="L496" s="26">
        <f>IF(L494=0,0,Z12)</f>
        <v>0</v>
      </c>
      <c r="M496" s="26">
        <f>IF(M494=0,0,Z13)</f>
        <v>0</v>
      </c>
      <c r="N496" s="26">
        <f>IF(N494=0,0,Z14)</f>
        <v>0</v>
      </c>
      <c r="O496" s="26">
        <f>IF(O494=0,0,Z15)</f>
        <v>0</v>
      </c>
      <c r="P496" s="26">
        <f>IF(P494=0,0,Z16)</f>
        <v>0</v>
      </c>
      <c r="Q496" s="26">
        <f>IF(Q494=0,0,Z17)</f>
        <v>0</v>
      </c>
      <c r="R496" s="26">
        <f>IF(R494=0,0,Z18)</f>
        <v>0</v>
      </c>
      <c r="S496" s="26">
        <f>IF(S494=0,0,Z19)</f>
        <v>0</v>
      </c>
      <c r="T496" s="26">
        <f>IF(T494=0,0,Z20)</f>
        <v>0</v>
      </c>
      <c r="U496" s="26">
        <f>IF(U494=0,0,Z21)</f>
        <v>0</v>
      </c>
    </row>
    <row r="497" spans="1:21" ht="15.75" thickBot="1">
      <c r="A497" s="55" t="s">
        <v>19</v>
      </c>
      <c r="B497" s="85">
        <f>SUM(B494:U495)</f>
        <v>0</v>
      </c>
      <c r="C497" s="86"/>
      <c r="D497" s="86"/>
      <c r="E497" s="86"/>
      <c r="F497" s="86"/>
      <c r="G497" s="86"/>
      <c r="H497" s="86"/>
      <c r="I497" s="85" t="s">
        <v>20</v>
      </c>
      <c r="J497" s="86"/>
      <c r="K497" s="87">
        <f>SUM(B496:U496)</f>
        <v>0</v>
      </c>
      <c r="L497" s="88"/>
      <c r="M497" s="88"/>
      <c r="N497" s="88"/>
      <c r="O497" s="88"/>
      <c r="P497" s="88"/>
      <c r="Q497" s="88"/>
      <c r="R497" s="88"/>
      <c r="S497" s="88"/>
      <c r="T497" s="88"/>
      <c r="U497" s="89"/>
    </row>
    <row r="498" spans="1:21" ht="15.75" thickBot="1"/>
    <row r="499" spans="1:21" ht="15.75" thickBot="1">
      <c r="A499" s="3" t="s">
        <v>0</v>
      </c>
      <c r="B499" s="59">
        <f>'Список команд'!B286</f>
        <v>72</v>
      </c>
      <c r="C499" s="3" t="s">
        <v>5</v>
      </c>
      <c r="D499" s="90">
        <f>'Список команд'!D286:G286</f>
        <v>37</v>
      </c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2"/>
    </row>
    <row r="500" spans="1:21" ht="15.75" thickBot="1">
      <c r="A500" s="5" t="s">
        <v>7</v>
      </c>
      <c r="B500" s="35">
        <v>1</v>
      </c>
      <c r="C500" s="36">
        <v>2</v>
      </c>
      <c r="D500" s="12">
        <v>3</v>
      </c>
      <c r="E500" s="12">
        <v>4</v>
      </c>
      <c r="F500" s="12">
        <v>5</v>
      </c>
      <c r="G500" s="12">
        <v>6</v>
      </c>
      <c r="H500" s="12">
        <v>7</v>
      </c>
      <c r="I500" s="12">
        <v>8</v>
      </c>
      <c r="J500" s="12">
        <v>9</v>
      </c>
      <c r="K500" s="12">
        <v>10</v>
      </c>
      <c r="L500" s="12">
        <v>11</v>
      </c>
      <c r="M500" s="12">
        <v>12</v>
      </c>
      <c r="N500" s="12">
        <v>13</v>
      </c>
      <c r="O500" s="12">
        <v>14</v>
      </c>
      <c r="P500" s="51">
        <v>15</v>
      </c>
      <c r="Q500" s="12">
        <v>16</v>
      </c>
      <c r="R500" s="12">
        <v>17</v>
      </c>
      <c r="S500" s="12">
        <v>18</v>
      </c>
      <c r="T500" s="12">
        <v>19</v>
      </c>
      <c r="U500" s="12">
        <v>20</v>
      </c>
    </row>
    <row r="501" spans="1:21" ht="15.75" thickBot="1">
      <c r="A501" s="3" t="s">
        <v>6</v>
      </c>
      <c r="B501" s="13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48"/>
      <c r="Q501" s="14"/>
      <c r="R501" s="14"/>
      <c r="S501" s="14"/>
      <c r="T501" s="14"/>
      <c r="U501" s="14"/>
    </row>
    <row r="502" spans="1:21" ht="15.75" thickBot="1">
      <c r="A502" s="5" t="s">
        <v>8</v>
      </c>
      <c r="B502" s="52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4"/>
      <c r="Q502" s="53"/>
      <c r="R502" s="53"/>
      <c r="S502" s="53"/>
      <c r="T502" s="53"/>
      <c r="U502" s="53"/>
    </row>
    <row r="503" spans="1:21" ht="15.75" thickBot="1">
      <c r="A503" s="3" t="s">
        <v>18</v>
      </c>
      <c r="B503" s="37">
        <f>IF(B501=0,0,Z2)</f>
        <v>0</v>
      </c>
      <c r="C503" s="26">
        <f>IF(C501=0,0,Z3)</f>
        <v>0</v>
      </c>
      <c r="D503" s="26">
        <f>IF(D501=0,0,Z4)</f>
        <v>0</v>
      </c>
      <c r="E503" s="26">
        <f>IF(E501=0,0,Z5)</f>
        <v>0</v>
      </c>
      <c r="F503" s="26">
        <f>IF(F501=0,0,Z6)</f>
        <v>0</v>
      </c>
      <c r="G503" s="26">
        <f>IF(G501=0,0,Z7)</f>
        <v>0</v>
      </c>
      <c r="H503" s="26">
        <f>IF(H501=0,0,Z8)</f>
        <v>0</v>
      </c>
      <c r="I503" s="26">
        <f>IF(I501=0,0,Z9)</f>
        <v>0</v>
      </c>
      <c r="J503" s="26">
        <f>IF(J501=0,0,Z10)</f>
        <v>0</v>
      </c>
      <c r="K503" s="26">
        <f>IF(K501=0,0,Z11)</f>
        <v>0</v>
      </c>
      <c r="L503" s="26">
        <f>IF(L501=0,0,Z12)</f>
        <v>0</v>
      </c>
      <c r="M503" s="26">
        <f>IF(M501=0,0,Z13)</f>
        <v>0</v>
      </c>
      <c r="N503" s="26">
        <f>IF(N501=0,0,Z14)</f>
        <v>0</v>
      </c>
      <c r="O503" s="26">
        <f>IF(O501=0,0,Z15)</f>
        <v>0</v>
      </c>
      <c r="P503" s="26">
        <f>IF(P501=0,0,Z16)</f>
        <v>0</v>
      </c>
      <c r="Q503" s="26">
        <f>IF(Q501=0,0,Z17)</f>
        <v>0</v>
      </c>
      <c r="R503" s="26">
        <f>IF(R501=0,0,Z18)</f>
        <v>0</v>
      </c>
      <c r="S503" s="26">
        <f>IF(S501=0,0,Z19)</f>
        <v>0</v>
      </c>
      <c r="T503" s="26">
        <f>IF(T501=0,0,Z20)</f>
        <v>0</v>
      </c>
      <c r="U503" s="26">
        <f>IF(U501=0,0,Z21)</f>
        <v>0</v>
      </c>
    </row>
    <row r="504" spans="1:21" ht="15.75" thickBot="1">
      <c r="A504" s="55" t="s">
        <v>19</v>
      </c>
      <c r="B504" s="85">
        <f>SUM(B501:U502)</f>
        <v>0</v>
      </c>
      <c r="C504" s="86"/>
      <c r="D504" s="86"/>
      <c r="E504" s="86"/>
      <c r="F504" s="86"/>
      <c r="G504" s="86"/>
      <c r="H504" s="86"/>
      <c r="I504" s="85" t="s">
        <v>20</v>
      </c>
      <c r="J504" s="86"/>
      <c r="K504" s="87">
        <f>SUM(B503:U503)</f>
        <v>0</v>
      </c>
      <c r="L504" s="88"/>
      <c r="M504" s="88"/>
      <c r="N504" s="88"/>
      <c r="O504" s="88"/>
      <c r="P504" s="88"/>
      <c r="Q504" s="88"/>
      <c r="R504" s="88"/>
      <c r="S504" s="88"/>
      <c r="T504" s="88"/>
      <c r="U504" s="89"/>
    </row>
    <row r="505" spans="1:21" ht="15.75" thickBot="1"/>
    <row r="506" spans="1:21" ht="15.75" thickBot="1">
      <c r="A506" s="3" t="s">
        <v>0</v>
      </c>
      <c r="B506" s="59">
        <f>'Список команд'!B290</f>
        <v>73</v>
      </c>
      <c r="C506" s="3" t="s">
        <v>5</v>
      </c>
      <c r="D506" s="90">
        <f>'Список команд'!D290:G290</f>
        <v>38</v>
      </c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2"/>
    </row>
    <row r="507" spans="1:21" ht="15.75" thickBot="1">
      <c r="A507" s="5" t="s">
        <v>7</v>
      </c>
      <c r="B507" s="35">
        <v>1</v>
      </c>
      <c r="C507" s="36">
        <v>2</v>
      </c>
      <c r="D507" s="12">
        <v>3</v>
      </c>
      <c r="E507" s="12">
        <v>4</v>
      </c>
      <c r="F507" s="12">
        <v>5</v>
      </c>
      <c r="G507" s="12">
        <v>6</v>
      </c>
      <c r="H507" s="12">
        <v>7</v>
      </c>
      <c r="I507" s="12">
        <v>8</v>
      </c>
      <c r="J507" s="12">
        <v>9</v>
      </c>
      <c r="K507" s="12">
        <v>10</v>
      </c>
      <c r="L507" s="12">
        <v>11</v>
      </c>
      <c r="M507" s="12">
        <v>12</v>
      </c>
      <c r="N507" s="12">
        <v>13</v>
      </c>
      <c r="O507" s="12">
        <v>14</v>
      </c>
      <c r="P507" s="51">
        <v>15</v>
      </c>
      <c r="Q507" s="12">
        <v>16</v>
      </c>
      <c r="R507" s="12">
        <v>17</v>
      </c>
      <c r="S507" s="12">
        <v>18</v>
      </c>
      <c r="T507" s="12">
        <v>19</v>
      </c>
      <c r="U507" s="12">
        <v>20</v>
      </c>
    </row>
    <row r="508" spans="1:21" ht="15.75" thickBot="1">
      <c r="A508" s="3" t="s">
        <v>6</v>
      </c>
      <c r="B508" s="13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48"/>
      <c r="Q508" s="14"/>
      <c r="R508" s="14"/>
      <c r="S508" s="14"/>
      <c r="T508" s="14"/>
      <c r="U508" s="14"/>
    </row>
    <row r="509" spans="1:21" ht="15.75" thickBot="1">
      <c r="A509" s="5" t="s">
        <v>8</v>
      </c>
      <c r="B509" s="52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4"/>
      <c r="Q509" s="53"/>
      <c r="R509" s="53"/>
      <c r="S509" s="53"/>
      <c r="T509" s="53"/>
      <c r="U509" s="53"/>
    </row>
    <row r="510" spans="1:21" ht="15.75" thickBot="1">
      <c r="A510" s="3" t="s">
        <v>18</v>
      </c>
      <c r="B510" s="37">
        <f>IF(B508=0,0,Z2)</f>
        <v>0</v>
      </c>
      <c r="C510" s="26">
        <f>IF(C508=0,0,Z3)</f>
        <v>0</v>
      </c>
      <c r="D510" s="26">
        <f>IF(D508=0,0,Z4)</f>
        <v>0</v>
      </c>
      <c r="E510" s="26">
        <f>IF(E508=0,0,Z5)</f>
        <v>0</v>
      </c>
      <c r="F510" s="26">
        <f>IF(F508=0,0,Z6)</f>
        <v>0</v>
      </c>
      <c r="G510" s="26">
        <f>IF(G508=0,0,Z7)</f>
        <v>0</v>
      </c>
      <c r="H510" s="26">
        <f>IF(H508=0,0,Z8)</f>
        <v>0</v>
      </c>
      <c r="I510" s="26">
        <f>IF(I508=0,0,Z9)</f>
        <v>0</v>
      </c>
      <c r="J510" s="26">
        <f>IF(J508=0,0,Z10)</f>
        <v>0</v>
      </c>
      <c r="K510" s="26">
        <f>IF(K508=0,0,Z11)</f>
        <v>0</v>
      </c>
      <c r="L510" s="26">
        <f>IF(L508=0,0,Z12)</f>
        <v>0</v>
      </c>
      <c r="M510" s="26">
        <f>IF(M508=0,0,Z13)</f>
        <v>0</v>
      </c>
      <c r="N510" s="26">
        <f>IF(N508=0,0,Z14)</f>
        <v>0</v>
      </c>
      <c r="O510" s="26">
        <f>IF(O508=0,0,Z15)</f>
        <v>0</v>
      </c>
      <c r="P510" s="26">
        <f>IF(P508=0,0,Z16)</f>
        <v>0</v>
      </c>
      <c r="Q510" s="26">
        <f>IF(Q508=0,0,Z17)</f>
        <v>0</v>
      </c>
      <c r="R510" s="26">
        <f>IF(R508=0,0,Z18)</f>
        <v>0</v>
      </c>
      <c r="S510" s="26">
        <f>IF(S508=0,0,Z19)</f>
        <v>0</v>
      </c>
      <c r="T510" s="26">
        <f>IF(T508=0,0,Z20)</f>
        <v>0</v>
      </c>
      <c r="U510" s="26">
        <f>IF(U508=0,0,Z21)</f>
        <v>0</v>
      </c>
    </row>
    <row r="511" spans="1:21" ht="15.75" thickBot="1">
      <c r="A511" s="55" t="s">
        <v>19</v>
      </c>
      <c r="B511" s="85">
        <f>SUM(B508:U509)</f>
        <v>0</v>
      </c>
      <c r="C511" s="86"/>
      <c r="D511" s="86"/>
      <c r="E511" s="86"/>
      <c r="F511" s="86"/>
      <c r="G511" s="86"/>
      <c r="H511" s="86"/>
      <c r="I511" s="85" t="s">
        <v>20</v>
      </c>
      <c r="J511" s="86"/>
      <c r="K511" s="87">
        <f>SUM(B510:U510)</f>
        <v>0</v>
      </c>
      <c r="L511" s="88"/>
      <c r="M511" s="88"/>
      <c r="N511" s="88"/>
      <c r="O511" s="88"/>
      <c r="P511" s="88"/>
      <c r="Q511" s="88"/>
      <c r="R511" s="88"/>
      <c r="S511" s="88"/>
      <c r="T511" s="88"/>
      <c r="U511" s="89"/>
    </row>
    <row r="512" spans="1:21" ht="15.75" thickBot="1"/>
    <row r="513" spans="1:21" ht="15.75" thickBot="1">
      <c r="A513" s="3" t="s">
        <v>0</v>
      </c>
      <c r="B513" s="59">
        <f>'Список команд'!B294</f>
        <v>74</v>
      </c>
      <c r="C513" s="3" t="s">
        <v>5</v>
      </c>
      <c r="D513" s="90">
        <f>'Список команд'!D294:G294</f>
        <v>39</v>
      </c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2"/>
    </row>
    <row r="514" spans="1:21" ht="15.75" thickBot="1">
      <c r="A514" s="5" t="s">
        <v>7</v>
      </c>
      <c r="B514" s="35">
        <v>1</v>
      </c>
      <c r="C514" s="36">
        <v>2</v>
      </c>
      <c r="D514" s="12">
        <v>3</v>
      </c>
      <c r="E514" s="12">
        <v>4</v>
      </c>
      <c r="F514" s="12">
        <v>5</v>
      </c>
      <c r="G514" s="12">
        <v>6</v>
      </c>
      <c r="H514" s="12">
        <v>7</v>
      </c>
      <c r="I514" s="12">
        <v>8</v>
      </c>
      <c r="J514" s="12">
        <v>9</v>
      </c>
      <c r="K514" s="12">
        <v>10</v>
      </c>
      <c r="L514" s="12">
        <v>11</v>
      </c>
      <c r="M514" s="12">
        <v>12</v>
      </c>
      <c r="N514" s="12">
        <v>13</v>
      </c>
      <c r="O514" s="12">
        <v>14</v>
      </c>
      <c r="P514" s="51">
        <v>15</v>
      </c>
      <c r="Q514" s="12">
        <v>16</v>
      </c>
      <c r="R514" s="12">
        <v>17</v>
      </c>
      <c r="S514" s="12">
        <v>18</v>
      </c>
      <c r="T514" s="12">
        <v>19</v>
      </c>
      <c r="U514" s="12">
        <v>20</v>
      </c>
    </row>
    <row r="515" spans="1:21" ht="15.75" thickBot="1">
      <c r="A515" s="3" t="s">
        <v>6</v>
      </c>
      <c r="B515" s="13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48"/>
      <c r="Q515" s="14"/>
      <c r="R515" s="14"/>
      <c r="S515" s="14"/>
      <c r="T515" s="14"/>
      <c r="U515" s="14"/>
    </row>
    <row r="516" spans="1:21" ht="15.75" thickBot="1">
      <c r="A516" s="5" t="s">
        <v>8</v>
      </c>
      <c r="B516" s="52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4"/>
      <c r="Q516" s="53"/>
      <c r="R516" s="53"/>
      <c r="S516" s="53"/>
      <c r="T516" s="53"/>
      <c r="U516" s="53"/>
    </row>
    <row r="517" spans="1:21" ht="15.75" thickBot="1">
      <c r="A517" s="3" t="s">
        <v>18</v>
      </c>
      <c r="B517" s="37">
        <f>IF(B515=0,0,Z2)</f>
        <v>0</v>
      </c>
      <c r="C517" s="26">
        <f>IF(C515=0,0,Z3)</f>
        <v>0</v>
      </c>
      <c r="D517" s="26">
        <f>IF(D515=0,0,Z4)</f>
        <v>0</v>
      </c>
      <c r="E517" s="26">
        <f>IF(E515=0,0,Z5)</f>
        <v>0</v>
      </c>
      <c r="F517" s="26">
        <f>IF(F515=0,0,Z6)</f>
        <v>0</v>
      </c>
      <c r="G517" s="26">
        <f>IF(G515=0,0,Z7)</f>
        <v>0</v>
      </c>
      <c r="H517" s="26">
        <f>IF(H515=0,0,Z8)</f>
        <v>0</v>
      </c>
      <c r="I517" s="26">
        <f>IF(I515=0,0,Z9)</f>
        <v>0</v>
      </c>
      <c r="J517" s="26">
        <f>IF(J515=0,0,Z10)</f>
        <v>0</v>
      </c>
      <c r="K517" s="26">
        <f>IF(K515=0,0,Z11)</f>
        <v>0</v>
      </c>
      <c r="L517" s="26">
        <f>IF(L515=0,0,Z12)</f>
        <v>0</v>
      </c>
      <c r="M517" s="26">
        <f>IF(M515=0,0,Z13)</f>
        <v>0</v>
      </c>
      <c r="N517" s="26">
        <f>IF(N515=0,0,Z14)</f>
        <v>0</v>
      </c>
      <c r="O517" s="26">
        <f>IF(O515=0,0,Z15)</f>
        <v>0</v>
      </c>
      <c r="P517" s="26">
        <f>IF(P515=0,0,Z16)</f>
        <v>0</v>
      </c>
      <c r="Q517" s="26">
        <f>IF(Q515=0,0,Z17)</f>
        <v>0</v>
      </c>
      <c r="R517" s="26">
        <f>IF(R515=0,0,Z18)</f>
        <v>0</v>
      </c>
      <c r="S517" s="26">
        <f>IF(S515=0,0,Z19)</f>
        <v>0</v>
      </c>
      <c r="T517" s="26">
        <f>IF(T515=0,0,Z20)</f>
        <v>0</v>
      </c>
      <c r="U517" s="26">
        <f>IF(U515=0,0,Z21)</f>
        <v>0</v>
      </c>
    </row>
    <row r="518" spans="1:21" ht="15.75" thickBot="1">
      <c r="A518" s="55" t="s">
        <v>19</v>
      </c>
      <c r="B518" s="85">
        <f>SUM(B515:U516)</f>
        <v>0</v>
      </c>
      <c r="C518" s="86"/>
      <c r="D518" s="86"/>
      <c r="E518" s="86"/>
      <c r="F518" s="86"/>
      <c r="G518" s="86"/>
      <c r="H518" s="86"/>
      <c r="I518" s="85" t="s">
        <v>20</v>
      </c>
      <c r="J518" s="86"/>
      <c r="K518" s="87">
        <f>SUM(B517:U517)</f>
        <v>0</v>
      </c>
      <c r="L518" s="88"/>
      <c r="M518" s="88"/>
      <c r="N518" s="88"/>
      <c r="O518" s="88"/>
      <c r="P518" s="88"/>
      <c r="Q518" s="88"/>
      <c r="R518" s="88"/>
      <c r="S518" s="88"/>
      <c r="T518" s="88"/>
      <c r="U518" s="89"/>
    </row>
    <row r="519" spans="1:21" ht="15.75" thickBot="1"/>
    <row r="520" spans="1:21" ht="15.75" thickBot="1">
      <c r="A520" s="3" t="s">
        <v>0</v>
      </c>
      <c r="B520" s="59">
        <f>'Список команд'!B298</f>
        <v>75</v>
      </c>
      <c r="C520" s="3" t="s">
        <v>5</v>
      </c>
      <c r="D520" s="90">
        <f>'Список команд'!D298:G298</f>
        <v>40</v>
      </c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2"/>
    </row>
    <row r="521" spans="1:21" ht="15.75" thickBot="1">
      <c r="A521" s="5" t="s">
        <v>7</v>
      </c>
      <c r="B521" s="35">
        <v>1</v>
      </c>
      <c r="C521" s="36">
        <v>2</v>
      </c>
      <c r="D521" s="12">
        <v>3</v>
      </c>
      <c r="E521" s="12">
        <v>4</v>
      </c>
      <c r="F521" s="12">
        <v>5</v>
      </c>
      <c r="G521" s="12">
        <v>6</v>
      </c>
      <c r="H521" s="12">
        <v>7</v>
      </c>
      <c r="I521" s="12">
        <v>8</v>
      </c>
      <c r="J521" s="12">
        <v>9</v>
      </c>
      <c r="K521" s="12">
        <v>10</v>
      </c>
      <c r="L521" s="12">
        <v>11</v>
      </c>
      <c r="M521" s="12">
        <v>12</v>
      </c>
      <c r="N521" s="12">
        <v>13</v>
      </c>
      <c r="O521" s="12">
        <v>14</v>
      </c>
      <c r="P521" s="51">
        <v>15</v>
      </c>
      <c r="Q521" s="12">
        <v>16</v>
      </c>
      <c r="R521" s="12">
        <v>17</v>
      </c>
      <c r="S521" s="12">
        <v>18</v>
      </c>
      <c r="T521" s="12">
        <v>19</v>
      </c>
      <c r="U521" s="12">
        <v>20</v>
      </c>
    </row>
    <row r="522" spans="1:21" ht="15.75" thickBot="1">
      <c r="A522" s="3" t="s">
        <v>6</v>
      </c>
      <c r="B522" s="13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48"/>
      <c r="Q522" s="14"/>
      <c r="R522" s="14"/>
      <c r="S522" s="14"/>
      <c r="T522" s="14"/>
      <c r="U522" s="14"/>
    </row>
    <row r="523" spans="1:21" ht="15.75" thickBot="1">
      <c r="A523" s="5" t="s">
        <v>8</v>
      </c>
      <c r="B523" s="52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4"/>
      <c r="Q523" s="53"/>
      <c r="R523" s="53"/>
      <c r="S523" s="53"/>
      <c r="T523" s="53"/>
      <c r="U523" s="53"/>
    </row>
    <row r="524" spans="1:21" ht="15.75" thickBot="1">
      <c r="A524" s="3" t="s">
        <v>18</v>
      </c>
      <c r="B524" s="37">
        <f>IF(B522=0,0,Z2)</f>
        <v>0</v>
      </c>
      <c r="C524" s="26">
        <f>IF(C522=0,0,Z3)</f>
        <v>0</v>
      </c>
      <c r="D524" s="26">
        <f>IF(D522=0,0,Z4)</f>
        <v>0</v>
      </c>
      <c r="E524" s="26">
        <f>IF(E522=0,0,Z5)</f>
        <v>0</v>
      </c>
      <c r="F524" s="26">
        <f>IF(F522=0,0,Z6)</f>
        <v>0</v>
      </c>
      <c r="G524" s="26">
        <f>IF(G522=0,0,Z7)</f>
        <v>0</v>
      </c>
      <c r="H524" s="26">
        <f>IF(H522=0,0,Z8)</f>
        <v>0</v>
      </c>
      <c r="I524" s="26">
        <f>IF(I522=0,0,Z9)</f>
        <v>0</v>
      </c>
      <c r="J524" s="26">
        <f>IF(J522=0,0,Z10)</f>
        <v>0</v>
      </c>
      <c r="K524" s="26">
        <f>IF(K522=0,0,Z11)</f>
        <v>0</v>
      </c>
      <c r="L524" s="26">
        <f>IF(L522=0,0,Z12)</f>
        <v>0</v>
      </c>
      <c r="M524" s="26">
        <f>IF(M522=0,0,Z13)</f>
        <v>0</v>
      </c>
      <c r="N524" s="26">
        <f>IF(N522=0,0,Z14)</f>
        <v>0</v>
      </c>
      <c r="O524" s="26">
        <f>IF(O522=0,0,Z15)</f>
        <v>0</v>
      </c>
      <c r="P524" s="26">
        <f>IF(P522=0,0,Z16)</f>
        <v>0</v>
      </c>
      <c r="Q524" s="26">
        <f>IF(Q522=0,0,Z17)</f>
        <v>0</v>
      </c>
      <c r="R524" s="26">
        <f>IF(R522=0,0,Z18)</f>
        <v>0</v>
      </c>
      <c r="S524" s="26">
        <f>IF(S522=0,0,Z19)</f>
        <v>0</v>
      </c>
      <c r="T524" s="26">
        <f>IF(T522=0,0,Z20)</f>
        <v>0</v>
      </c>
      <c r="U524" s="26">
        <f>IF(U522=0,0,Z21)</f>
        <v>0</v>
      </c>
    </row>
    <row r="525" spans="1:21" ht="15.75" thickBot="1">
      <c r="A525" s="55" t="s">
        <v>19</v>
      </c>
      <c r="B525" s="85">
        <f>SUM(B522:U523)</f>
        <v>0</v>
      </c>
      <c r="C525" s="86"/>
      <c r="D525" s="86"/>
      <c r="E525" s="86"/>
      <c r="F525" s="86"/>
      <c r="G525" s="86"/>
      <c r="H525" s="86"/>
      <c r="I525" s="85" t="s">
        <v>20</v>
      </c>
      <c r="J525" s="86"/>
      <c r="K525" s="87">
        <f>SUM(B524:U524)</f>
        <v>0</v>
      </c>
      <c r="L525" s="88"/>
      <c r="M525" s="88"/>
      <c r="N525" s="88"/>
      <c r="O525" s="88"/>
      <c r="P525" s="88"/>
      <c r="Q525" s="88"/>
      <c r="R525" s="88"/>
      <c r="S525" s="88"/>
      <c r="T525" s="88"/>
      <c r="U525" s="89"/>
    </row>
    <row r="526" spans="1:21" ht="15.75" thickBot="1"/>
    <row r="527" spans="1:21" ht="15.75" thickBot="1">
      <c r="A527" s="3" t="s">
        <v>0</v>
      </c>
      <c r="B527" s="59">
        <f>'Список команд'!B302</f>
        <v>76</v>
      </c>
      <c r="C527" s="3" t="s">
        <v>5</v>
      </c>
      <c r="D527" s="90">
        <f>'Список команд'!D302:G302</f>
        <v>41</v>
      </c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2"/>
    </row>
    <row r="528" spans="1:21" ht="15.75" thickBot="1">
      <c r="A528" s="5" t="s">
        <v>7</v>
      </c>
      <c r="B528" s="35">
        <v>1</v>
      </c>
      <c r="C528" s="36">
        <v>2</v>
      </c>
      <c r="D528" s="12">
        <v>3</v>
      </c>
      <c r="E528" s="12">
        <v>4</v>
      </c>
      <c r="F528" s="12">
        <v>5</v>
      </c>
      <c r="G528" s="12">
        <v>6</v>
      </c>
      <c r="H528" s="12">
        <v>7</v>
      </c>
      <c r="I528" s="12">
        <v>8</v>
      </c>
      <c r="J528" s="12">
        <v>9</v>
      </c>
      <c r="K528" s="12">
        <v>10</v>
      </c>
      <c r="L528" s="12">
        <v>11</v>
      </c>
      <c r="M528" s="12">
        <v>12</v>
      </c>
      <c r="N528" s="12">
        <v>13</v>
      </c>
      <c r="O528" s="12">
        <v>14</v>
      </c>
      <c r="P528" s="51">
        <v>15</v>
      </c>
      <c r="Q528" s="12">
        <v>16</v>
      </c>
      <c r="R528" s="12">
        <v>17</v>
      </c>
      <c r="S528" s="12">
        <v>18</v>
      </c>
      <c r="T528" s="12">
        <v>19</v>
      </c>
      <c r="U528" s="12">
        <v>20</v>
      </c>
    </row>
    <row r="529" spans="1:21" ht="15.75" thickBot="1">
      <c r="A529" s="3" t="s">
        <v>6</v>
      </c>
      <c r="B529" s="13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48"/>
      <c r="Q529" s="14"/>
      <c r="R529" s="14"/>
      <c r="S529" s="14"/>
      <c r="T529" s="14"/>
      <c r="U529" s="14"/>
    </row>
    <row r="530" spans="1:21" ht="15.75" thickBot="1">
      <c r="A530" s="5" t="s">
        <v>8</v>
      </c>
      <c r="B530" s="52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4"/>
      <c r="Q530" s="53"/>
      <c r="R530" s="53"/>
      <c r="S530" s="53"/>
      <c r="T530" s="53"/>
      <c r="U530" s="53"/>
    </row>
    <row r="531" spans="1:21" ht="15.75" thickBot="1">
      <c r="A531" s="3" t="s">
        <v>18</v>
      </c>
      <c r="B531" s="37">
        <f>IF(B529=0,0,Z2)</f>
        <v>0</v>
      </c>
      <c r="C531" s="26">
        <f>IF(C529=0,0,Z3)</f>
        <v>0</v>
      </c>
      <c r="D531" s="26">
        <f>IF(D529=0,0,Z4)</f>
        <v>0</v>
      </c>
      <c r="E531" s="26">
        <f>IF(E529=0,0,Z5)</f>
        <v>0</v>
      </c>
      <c r="F531" s="26">
        <f>IF(F529=0,0,Z6)</f>
        <v>0</v>
      </c>
      <c r="G531" s="26">
        <f>IF(G529=0,0,Z7)</f>
        <v>0</v>
      </c>
      <c r="H531" s="26">
        <f>IF(H529=0,0,Z8)</f>
        <v>0</v>
      </c>
      <c r="I531" s="26">
        <f>IF(I529=0,0,Z9)</f>
        <v>0</v>
      </c>
      <c r="J531" s="26">
        <f>IF(J529=0,0,Z10)</f>
        <v>0</v>
      </c>
      <c r="K531" s="26">
        <f>IF(K529=0,0,Z11)</f>
        <v>0</v>
      </c>
      <c r="L531" s="26">
        <f>IF(L529=0,0,Z12)</f>
        <v>0</v>
      </c>
      <c r="M531" s="26">
        <f>IF(M529=0,0,Z13)</f>
        <v>0</v>
      </c>
      <c r="N531" s="26">
        <f>IF(N529=0,0,Z14)</f>
        <v>0</v>
      </c>
      <c r="O531" s="26">
        <f>IF(O529=0,0,Z15)</f>
        <v>0</v>
      </c>
      <c r="P531" s="26">
        <f>IF(P529=0,0,Z16)</f>
        <v>0</v>
      </c>
      <c r="Q531" s="26">
        <f>IF(Q529=0,0,Z17)</f>
        <v>0</v>
      </c>
      <c r="R531" s="26">
        <f>IF(R529=0,0,Z18)</f>
        <v>0</v>
      </c>
      <c r="S531" s="26">
        <f>IF(S529=0,0,Z19)</f>
        <v>0</v>
      </c>
      <c r="T531" s="26">
        <f>IF(T529=0,0,Z20)</f>
        <v>0</v>
      </c>
      <c r="U531" s="26">
        <f>IF(U529=0,0,Z21)</f>
        <v>0</v>
      </c>
    </row>
    <row r="532" spans="1:21" ht="15.75" thickBot="1">
      <c r="A532" s="55" t="s">
        <v>19</v>
      </c>
      <c r="B532" s="85">
        <f>SUM(B529:U530)</f>
        <v>0</v>
      </c>
      <c r="C532" s="86"/>
      <c r="D532" s="86"/>
      <c r="E532" s="86"/>
      <c r="F532" s="86"/>
      <c r="G532" s="86"/>
      <c r="H532" s="86"/>
      <c r="I532" s="85" t="s">
        <v>20</v>
      </c>
      <c r="J532" s="86"/>
      <c r="K532" s="87">
        <f>SUM(B531:U531)</f>
        <v>0</v>
      </c>
      <c r="L532" s="88"/>
      <c r="M532" s="88"/>
      <c r="N532" s="88"/>
      <c r="O532" s="88"/>
      <c r="P532" s="88"/>
      <c r="Q532" s="88"/>
      <c r="R532" s="88"/>
      <c r="S532" s="88"/>
      <c r="T532" s="88"/>
      <c r="U532" s="89"/>
    </row>
    <row r="533" spans="1:21" ht="15.75" thickBot="1"/>
    <row r="534" spans="1:21" ht="15.75" thickBot="1">
      <c r="A534" s="3" t="s">
        <v>0</v>
      </c>
      <c r="B534" s="59">
        <f>'Список команд'!B306</f>
        <v>77</v>
      </c>
      <c r="C534" s="3" t="s">
        <v>5</v>
      </c>
      <c r="D534" s="90">
        <f>'Список команд'!D306:G306</f>
        <v>42</v>
      </c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2"/>
    </row>
    <row r="535" spans="1:21" ht="15.75" thickBot="1">
      <c r="A535" s="5" t="s">
        <v>7</v>
      </c>
      <c r="B535" s="35">
        <v>1</v>
      </c>
      <c r="C535" s="36">
        <v>2</v>
      </c>
      <c r="D535" s="12">
        <v>3</v>
      </c>
      <c r="E535" s="12">
        <v>4</v>
      </c>
      <c r="F535" s="12">
        <v>5</v>
      </c>
      <c r="G535" s="12">
        <v>6</v>
      </c>
      <c r="H535" s="12">
        <v>7</v>
      </c>
      <c r="I535" s="12">
        <v>8</v>
      </c>
      <c r="J535" s="12">
        <v>9</v>
      </c>
      <c r="K535" s="12">
        <v>10</v>
      </c>
      <c r="L535" s="12">
        <v>11</v>
      </c>
      <c r="M535" s="12">
        <v>12</v>
      </c>
      <c r="N535" s="12">
        <v>13</v>
      </c>
      <c r="O535" s="12">
        <v>14</v>
      </c>
      <c r="P535" s="51">
        <v>15</v>
      </c>
      <c r="Q535" s="12">
        <v>16</v>
      </c>
      <c r="R535" s="12">
        <v>17</v>
      </c>
      <c r="S535" s="12">
        <v>18</v>
      </c>
      <c r="T535" s="12">
        <v>19</v>
      </c>
      <c r="U535" s="12">
        <v>20</v>
      </c>
    </row>
    <row r="536" spans="1:21" ht="15.75" thickBot="1">
      <c r="A536" s="3" t="s">
        <v>6</v>
      </c>
      <c r="B536" s="13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48"/>
      <c r="Q536" s="14"/>
      <c r="R536" s="14"/>
      <c r="S536" s="14"/>
      <c r="T536" s="14"/>
      <c r="U536" s="14"/>
    </row>
    <row r="537" spans="1:21" ht="15.75" thickBot="1">
      <c r="A537" s="5" t="s">
        <v>8</v>
      </c>
      <c r="B537" s="52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4"/>
      <c r="Q537" s="53"/>
      <c r="R537" s="53"/>
      <c r="S537" s="53"/>
      <c r="T537" s="53"/>
      <c r="U537" s="53"/>
    </row>
    <row r="538" spans="1:21" ht="15.75" thickBot="1">
      <c r="A538" s="3" t="s">
        <v>18</v>
      </c>
      <c r="B538" s="37">
        <f>IF(B536=0,0,Z2)</f>
        <v>0</v>
      </c>
      <c r="C538" s="26">
        <f>IF(C536=0,0,Z3)</f>
        <v>0</v>
      </c>
      <c r="D538" s="26">
        <f>IF(D536=0,0,Z4)</f>
        <v>0</v>
      </c>
      <c r="E538" s="26">
        <f>IF(E536=0,0,Z5)</f>
        <v>0</v>
      </c>
      <c r="F538" s="26">
        <f>IF(F536=0,0,Z6)</f>
        <v>0</v>
      </c>
      <c r="G538" s="26">
        <f>IF(G536=0,0,Z7)</f>
        <v>0</v>
      </c>
      <c r="H538" s="26">
        <f>IF(H536=0,0,Z8)</f>
        <v>0</v>
      </c>
      <c r="I538" s="26">
        <f>IF(I536=0,0,Z9)</f>
        <v>0</v>
      </c>
      <c r="J538" s="26">
        <f>IF(J536=0,0,Z10)</f>
        <v>0</v>
      </c>
      <c r="K538" s="26">
        <f>IF(K536=0,0,Z11)</f>
        <v>0</v>
      </c>
      <c r="L538" s="26">
        <f>IF(L536=0,0,Z12)</f>
        <v>0</v>
      </c>
      <c r="M538" s="26">
        <f>IF(M536=0,0,Z13)</f>
        <v>0</v>
      </c>
      <c r="N538" s="26">
        <f>IF(N536=0,0,Z14)</f>
        <v>0</v>
      </c>
      <c r="O538" s="26">
        <f>IF(O536=0,0,Z15)</f>
        <v>0</v>
      </c>
      <c r="P538" s="26">
        <f>IF(P536=0,0,Z16)</f>
        <v>0</v>
      </c>
      <c r="Q538" s="26">
        <f>IF(Q536=0,0,Z17)</f>
        <v>0</v>
      </c>
      <c r="R538" s="26">
        <f>IF(R536=0,0,Z18)</f>
        <v>0</v>
      </c>
      <c r="S538" s="26">
        <f>IF(S536=0,0,Z19)</f>
        <v>0</v>
      </c>
      <c r="T538" s="26">
        <f>IF(T536=0,0,Z20)</f>
        <v>0</v>
      </c>
      <c r="U538" s="26">
        <f>IF(U536=0,0,Z21)</f>
        <v>0</v>
      </c>
    </row>
    <row r="539" spans="1:21" ht="15.75" thickBot="1">
      <c r="A539" s="55" t="s">
        <v>19</v>
      </c>
      <c r="B539" s="85">
        <f>SUM(B536:U537)</f>
        <v>0</v>
      </c>
      <c r="C539" s="86"/>
      <c r="D539" s="86"/>
      <c r="E539" s="86"/>
      <c r="F539" s="86"/>
      <c r="G539" s="86"/>
      <c r="H539" s="86"/>
      <c r="I539" s="85" t="s">
        <v>20</v>
      </c>
      <c r="J539" s="86"/>
      <c r="K539" s="87">
        <f>SUM(B538:U538)</f>
        <v>0</v>
      </c>
      <c r="L539" s="88"/>
      <c r="M539" s="88"/>
      <c r="N539" s="88"/>
      <c r="O539" s="88"/>
      <c r="P539" s="88"/>
      <c r="Q539" s="88"/>
      <c r="R539" s="88"/>
      <c r="S539" s="88"/>
      <c r="T539" s="88"/>
      <c r="U539" s="89"/>
    </row>
    <row r="540" spans="1:21" ht="15.75" thickBot="1"/>
    <row r="541" spans="1:21" ht="15.75" thickBot="1">
      <c r="A541" s="3" t="s">
        <v>0</v>
      </c>
      <c r="B541" s="59">
        <f>'Список команд'!B310</f>
        <v>78</v>
      </c>
      <c r="C541" s="3" t="s">
        <v>5</v>
      </c>
      <c r="D541" s="90">
        <f>'Список команд'!D310:G310</f>
        <v>43</v>
      </c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2"/>
    </row>
    <row r="542" spans="1:21" ht="15.75" thickBot="1">
      <c r="A542" s="5" t="s">
        <v>7</v>
      </c>
      <c r="B542" s="35">
        <v>1</v>
      </c>
      <c r="C542" s="36">
        <v>2</v>
      </c>
      <c r="D542" s="12">
        <v>3</v>
      </c>
      <c r="E542" s="12">
        <v>4</v>
      </c>
      <c r="F542" s="12">
        <v>5</v>
      </c>
      <c r="G542" s="12">
        <v>6</v>
      </c>
      <c r="H542" s="12">
        <v>7</v>
      </c>
      <c r="I542" s="12">
        <v>8</v>
      </c>
      <c r="J542" s="12">
        <v>9</v>
      </c>
      <c r="K542" s="12">
        <v>10</v>
      </c>
      <c r="L542" s="12">
        <v>11</v>
      </c>
      <c r="M542" s="12">
        <v>12</v>
      </c>
      <c r="N542" s="12">
        <v>13</v>
      </c>
      <c r="O542" s="12">
        <v>14</v>
      </c>
      <c r="P542" s="51">
        <v>15</v>
      </c>
      <c r="Q542" s="12">
        <v>16</v>
      </c>
      <c r="R542" s="12">
        <v>17</v>
      </c>
      <c r="S542" s="12">
        <v>18</v>
      </c>
      <c r="T542" s="12">
        <v>19</v>
      </c>
      <c r="U542" s="12">
        <v>20</v>
      </c>
    </row>
    <row r="543" spans="1:21" ht="15.75" thickBot="1">
      <c r="A543" s="3" t="s">
        <v>6</v>
      </c>
      <c r="B543" s="13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48"/>
      <c r="Q543" s="14"/>
      <c r="R543" s="14"/>
      <c r="S543" s="14"/>
      <c r="T543" s="14"/>
      <c r="U543" s="14"/>
    </row>
    <row r="544" spans="1:21" ht="15.75" thickBot="1">
      <c r="A544" s="5" t="s">
        <v>8</v>
      </c>
      <c r="B544" s="52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4"/>
      <c r="Q544" s="53"/>
      <c r="R544" s="53"/>
      <c r="S544" s="53"/>
      <c r="T544" s="53"/>
      <c r="U544" s="53"/>
    </row>
    <row r="545" spans="1:21" ht="15.75" thickBot="1">
      <c r="A545" s="3" t="s">
        <v>18</v>
      </c>
      <c r="B545" s="37">
        <f>IF(B543=0,0,Z2)</f>
        <v>0</v>
      </c>
      <c r="C545" s="26">
        <f>IF(C543=0,0,Z3)</f>
        <v>0</v>
      </c>
      <c r="D545" s="26">
        <f>IF(D543=0,0,Z4)</f>
        <v>0</v>
      </c>
      <c r="E545" s="26">
        <f>IF(E543=0,0,Z5)</f>
        <v>0</v>
      </c>
      <c r="F545" s="26">
        <f>IF(F543=0,0,Z6)</f>
        <v>0</v>
      </c>
      <c r="G545" s="26">
        <f>IF(G543=0,0,Z7)</f>
        <v>0</v>
      </c>
      <c r="H545" s="26">
        <f>IF(H543=0,0,Z8)</f>
        <v>0</v>
      </c>
      <c r="I545" s="26">
        <f>IF(I543=0,0,Z9)</f>
        <v>0</v>
      </c>
      <c r="J545" s="26">
        <f>IF(J543=0,0,Z10)</f>
        <v>0</v>
      </c>
      <c r="K545" s="26">
        <f>IF(K543=0,0,Z11)</f>
        <v>0</v>
      </c>
      <c r="L545" s="26">
        <f>IF(L543=0,0,Z12)</f>
        <v>0</v>
      </c>
      <c r="M545" s="26">
        <f>IF(M543=0,0,Z13)</f>
        <v>0</v>
      </c>
      <c r="N545" s="26">
        <f>IF(N543=0,0,Z14)</f>
        <v>0</v>
      </c>
      <c r="O545" s="26">
        <f>IF(O543=0,0,Z15)</f>
        <v>0</v>
      </c>
      <c r="P545" s="26">
        <f>IF(P543=0,0,Z16)</f>
        <v>0</v>
      </c>
      <c r="Q545" s="26">
        <f>IF(Q543=0,0,Z17)</f>
        <v>0</v>
      </c>
      <c r="R545" s="26">
        <f>IF(R543=0,0,Z18)</f>
        <v>0</v>
      </c>
      <c r="S545" s="26">
        <f>IF(S543=0,0,Z19)</f>
        <v>0</v>
      </c>
      <c r="T545" s="26">
        <f>IF(T543=0,0,Z20)</f>
        <v>0</v>
      </c>
      <c r="U545" s="26">
        <f>IF(U543=0,0,Z21)</f>
        <v>0</v>
      </c>
    </row>
    <row r="546" spans="1:21" ht="15.75" thickBot="1">
      <c r="A546" s="55" t="s">
        <v>19</v>
      </c>
      <c r="B546" s="85">
        <f>SUM(B543:U544)</f>
        <v>0</v>
      </c>
      <c r="C546" s="86"/>
      <c r="D546" s="86"/>
      <c r="E546" s="86"/>
      <c r="F546" s="86"/>
      <c r="G546" s="86"/>
      <c r="H546" s="86"/>
      <c r="I546" s="85" t="s">
        <v>20</v>
      </c>
      <c r="J546" s="86"/>
      <c r="K546" s="87">
        <f>SUM(B545:U545)</f>
        <v>0</v>
      </c>
      <c r="L546" s="88"/>
      <c r="M546" s="88"/>
      <c r="N546" s="88"/>
      <c r="O546" s="88"/>
      <c r="P546" s="88"/>
      <c r="Q546" s="88"/>
      <c r="R546" s="88"/>
      <c r="S546" s="88"/>
      <c r="T546" s="88"/>
      <c r="U546" s="89"/>
    </row>
    <row r="547" spans="1:21" ht="15.75" thickBot="1"/>
    <row r="548" spans="1:21" ht="15.75" thickBot="1">
      <c r="A548" s="3" t="s">
        <v>0</v>
      </c>
      <c r="B548" s="59">
        <f>'Список команд'!B314</f>
        <v>79</v>
      </c>
      <c r="C548" s="3" t="s">
        <v>5</v>
      </c>
      <c r="D548" s="90">
        <f>'Список команд'!D314:G314</f>
        <v>44</v>
      </c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2"/>
    </row>
    <row r="549" spans="1:21" ht="15.75" thickBot="1">
      <c r="A549" s="5" t="s">
        <v>7</v>
      </c>
      <c r="B549" s="35">
        <v>1</v>
      </c>
      <c r="C549" s="36">
        <v>2</v>
      </c>
      <c r="D549" s="12">
        <v>3</v>
      </c>
      <c r="E549" s="12">
        <v>4</v>
      </c>
      <c r="F549" s="12">
        <v>5</v>
      </c>
      <c r="G549" s="12">
        <v>6</v>
      </c>
      <c r="H549" s="12">
        <v>7</v>
      </c>
      <c r="I549" s="12">
        <v>8</v>
      </c>
      <c r="J549" s="12">
        <v>9</v>
      </c>
      <c r="K549" s="12">
        <v>10</v>
      </c>
      <c r="L549" s="12">
        <v>11</v>
      </c>
      <c r="M549" s="12">
        <v>12</v>
      </c>
      <c r="N549" s="12">
        <v>13</v>
      </c>
      <c r="O549" s="12">
        <v>14</v>
      </c>
      <c r="P549" s="51">
        <v>15</v>
      </c>
      <c r="Q549" s="12">
        <v>16</v>
      </c>
      <c r="R549" s="12">
        <v>17</v>
      </c>
      <c r="S549" s="12">
        <v>18</v>
      </c>
      <c r="T549" s="12">
        <v>19</v>
      </c>
      <c r="U549" s="12">
        <v>20</v>
      </c>
    </row>
    <row r="550" spans="1:21" ht="15.75" thickBot="1">
      <c r="A550" s="3" t="s">
        <v>6</v>
      </c>
      <c r="B550" s="13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48"/>
      <c r="Q550" s="14"/>
      <c r="R550" s="14"/>
      <c r="S550" s="14"/>
      <c r="T550" s="14"/>
      <c r="U550" s="14"/>
    </row>
    <row r="551" spans="1:21" ht="15.75" thickBot="1">
      <c r="A551" s="5" t="s">
        <v>8</v>
      </c>
      <c r="B551" s="52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4"/>
      <c r="Q551" s="53"/>
      <c r="R551" s="53"/>
      <c r="S551" s="53"/>
      <c r="T551" s="53"/>
      <c r="U551" s="53"/>
    </row>
    <row r="552" spans="1:21" ht="15.75" thickBot="1">
      <c r="A552" s="3" t="s">
        <v>18</v>
      </c>
      <c r="B552" s="37">
        <f>IF(B550=0,0,Z2)</f>
        <v>0</v>
      </c>
      <c r="C552" s="26">
        <f>IF(C550=0,0,Z3)</f>
        <v>0</v>
      </c>
      <c r="D552" s="26">
        <f>IF(D550=0,0,Z4)</f>
        <v>0</v>
      </c>
      <c r="E552" s="26">
        <f>IF(E550=0,0,Z5)</f>
        <v>0</v>
      </c>
      <c r="F552" s="26">
        <f>IF(F550=0,0,Z6)</f>
        <v>0</v>
      </c>
      <c r="G552" s="26">
        <f>IF(G550=0,0,Z7)</f>
        <v>0</v>
      </c>
      <c r="H552" s="26">
        <f>IF(H550=0,0,Z8)</f>
        <v>0</v>
      </c>
      <c r="I552" s="26">
        <f>IF(I550=0,0,Z9)</f>
        <v>0</v>
      </c>
      <c r="J552" s="26">
        <f>IF(J550=0,0,Z10)</f>
        <v>0</v>
      </c>
      <c r="K552" s="26">
        <f>IF(K550=0,0,Z11)</f>
        <v>0</v>
      </c>
      <c r="L552" s="26">
        <f>IF(L550=0,0,Z12)</f>
        <v>0</v>
      </c>
      <c r="M552" s="26">
        <f>IF(M550=0,0,Z13)</f>
        <v>0</v>
      </c>
      <c r="N552" s="26">
        <f>IF(N550=0,0,Z14)</f>
        <v>0</v>
      </c>
      <c r="O552" s="26">
        <f>IF(O550=0,0,Z15)</f>
        <v>0</v>
      </c>
      <c r="P552" s="26">
        <f>IF(P550=0,0,Z16)</f>
        <v>0</v>
      </c>
      <c r="Q552" s="26">
        <f>IF(Q550=0,0,Z17)</f>
        <v>0</v>
      </c>
      <c r="R552" s="26">
        <f>IF(R550=0,0,Z18)</f>
        <v>0</v>
      </c>
      <c r="S552" s="26">
        <f>IF(S550=0,0,Z19)</f>
        <v>0</v>
      </c>
      <c r="T552" s="26">
        <f>IF(T550=0,0,Z20)</f>
        <v>0</v>
      </c>
      <c r="U552" s="26">
        <f>IF(U550=0,0,Z21)</f>
        <v>0</v>
      </c>
    </row>
    <row r="553" spans="1:21" ht="15.75" thickBot="1">
      <c r="A553" s="55" t="s">
        <v>19</v>
      </c>
      <c r="B553" s="85">
        <f>SUM(B550:U551)</f>
        <v>0</v>
      </c>
      <c r="C553" s="86"/>
      <c r="D553" s="86"/>
      <c r="E553" s="86"/>
      <c r="F553" s="86"/>
      <c r="G553" s="86"/>
      <c r="H553" s="86"/>
      <c r="I553" s="85" t="s">
        <v>20</v>
      </c>
      <c r="J553" s="86"/>
      <c r="K553" s="87">
        <f>SUM(B552:U552)</f>
        <v>0</v>
      </c>
      <c r="L553" s="88"/>
      <c r="M553" s="88"/>
      <c r="N553" s="88"/>
      <c r="O553" s="88"/>
      <c r="P553" s="88"/>
      <c r="Q553" s="88"/>
      <c r="R553" s="88"/>
      <c r="S553" s="88"/>
      <c r="T553" s="88"/>
      <c r="U553" s="89"/>
    </row>
    <row r="554" spans="1:21" ht="15.75" thickBot="1"/>
    <row r="555" spans="1:21" ht="15.75" thickBot="1">
      <c r="A555" s="3" t="s">
        <v>0</v>
      </c>
      <c r="B555" s="59">
        <f>'Список команд'!B318</f>
        <v>80</v>
      </c>
      <c r="C555" s="3" t="s">
        <v>5</v>
      </c>
      <c r="D555" s="90">
        <f>'Список команд'!D318:G318</f>
        <v>45</v>
      </c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2"/>
    </row>
    <row r="556" spans="1:21" ht="15.75" thickBot="1">
      <c r="A556" s="5" t="s">
        <v>7</v>
      </c>
      <c r="B556" s="35">
        <v>1</v>
      </c>
      <c r="C556" s="36">
        <v>2</v>
      </c>
      <c r="D556" s="12">
        <v>3</v>
      </c>
      <c r="E556" s="12">
        <v>4</v>
      </c>
      <c r="F556" s="12">
        <v>5</v>
      </c>
      <c r="G556" s="12">
        <v>6</v>
      </c>
      <c r="H556" s="12">
        <v>7</v>
      </c>
      <c r="I556" s="12">
        <v>8</v>
      </c>
      <c r="J556" s="12">
        <v>9</v>
      </c>
      <c r="K556" s="12">
        <v>10</v>
      </c>
      <c r="L556" s="12">
        <v>11</v>
      </c>
      <c r="M556" s="12">
        <v>12</v>
      </c>
      <c r="N556" s="12">
        <v>13</v>
      </c>
      <c r="O556" s="12">
        <v>14</v>
      </c>
      <c r="P556" s="51">
        <v>15</v>
      </c>
      <c r="Q556" s="12">
        <v>16</v>
      </c>
      <c r="R556" s="12">
        <v>17</v>
      </c>
      <c r="S556" s="12">
        <v>18</v>
      </c>
      <c r="T556" s="12">
        <v>19</v>
      </c>
      <c r="U556" s="12">
        <v>20</v>
      </c>
    </row>
    <row r="557" spans="1:21" ht="15.75" thickBot="1">
      <c r="A557" s="3" t="s">
        <v>6</v>
      </c>
      <c r="B557" s="13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48"/>
      <c r="Q557" s="14"/>
      <c r="R557" s="14"/>
      <c r="S557" s="14"/>
      <c r="T557" s="14"/>
      <c r="U557" s="14"/>
    </row>
    <row r="558" spans="1:21" ht="15.75" thickBot="1">
      <c r="A558" s="5" t="s">
        <v>8</v>
      </c>
      <c r="B558" s="52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4"/>
      <c r="Q558" s="53"/>
      <c r="R558" s="53"/>
      <c r="S558" s="53"/>
      <c r="T558" s="53"/>
      <c r="U558" s="53"/>
    </row>
    <row r="559" spans="1:21" ht="15.75" thickBot="1">
      <c r="A559" s="3" t="s">
        <v>18</v>
      </c>
      <c r="B559" s="37">
        <f>IF(B557=0,0,Z2)</f>
        <v>0</v>
      </c>
      <c r="C559" s="26">
        <f>IF(C557=0,0,Z3)</f>
        <v>0</v>
      </c>
      <c r="D559" s="26">
        <f>IF(D557=0,0,Z4)</f>
        <v>0</v>
      </c>
      <c r="E559" s="26">
        <f>IF(E557=0,0,Z5)</f>
        <v>0</v>
      </c>
      <c r="F559" s="26">
        <f>IF(F557=0,0,Z6)</f>
        <v>0</v>
      </c>
      <c r="G559" s="26">
        <f>IF(G557=0,0,Z7)</f>
        <v>0</v>
      </c>
      <c r="H559" s="26">
        <f>IF(H557=0,0,Z8)</f>
        <v>0</v>
      </c>
      <c r="I559" s="26">
        <f>IF(I557=0,0,Z9)</f>
        <v>0</v>
      </c>
      <c r="J559" s="26">
        <f>IF(J557=0,0,Z10)</f>
        <v>0</v>
      </c>
      <c r="K559" s="26">
        <f>IF(K557=0,0,Z11)</f>
        <v>0</v>
      </c>
      <c r="L559" s="26">
        <f>IF(L557=0,0,Z12)</f>
        <v>0</v>
      </c>
      <c r="M559" s="26">
        <f>IF(M557=0,0,Z13)</f>
        <v>0</v>
      </c>
      <c r="N559" s="26">
        <f>IF(N557=0,0,Z14)</f>
        <v>0</v>
      </c>
      <c r="O559" s="26">
        <f>IF(O557=0,0,Z15)</f>
        <v>0</v>
      </c>
      <c r="P559" s="26">
        <f>IF(P557=0,0,Z16)</f>
        <v>0</v>
      </c>
      <c r="Q559" s="26">
        <f>IF(Q557=0,0,Z17)</f>
        <v>0</v>
      </c>
      <c r="R559" s="26">
        <f>IF(R557=0,0,Z18)</f>
        <v>0</v>
      </c>
      <c r="S559" s="26">
        <f>IF(S557=0,0,Z19)</f>
        <v>0</v>
      </c>
      <c r="T559" s="26">
        <f>IF(T557=0,0,Z20)</f>
        <v>0</v>
      </c>
      <c r="U559" s="26">
        <f>IF(U557=0,0,Z21)</f>
        <v>0</v>
      </c>
    </row>
    <row r="560" spans="1:21" ht="15.75" thickBot="1">
      <c r="A560" s="55" t="s">
        <v>19</v>
      </c>
      <c r="B560" s="85">
        <f>SUM(B557:U558)</f>
        <v>0</v>
      </c>
      <c r="C560" s="86"/>
      <c r="D560" s="86"/>
      <c r="E560" s="86"/>
      <c r="F560" s="86"/>
      <c r="G560" s="86"/>
      <c r="H560" s="86"/>
      <c r="I560" s="85" t="s">
        <v>20</v>
      </c>
      <c r="J560" s="86"/>
      <c r="K560" s="87">
        <f>SUM(B559:U559)</f>
        <v>0</v>
      </c>
      <c r="L560" s="88"/>
      <c r="M560" s="88"/>
      <c r="N560" s="88"/>
      <c r="O560" s="88"/>
      <c r="P560" s="88"/>
      <c r="Q560" s="88"/>
      <c r="R560" s="88"/>
      <c r="S560" s="88"/>
      <c r="T560" s="88"/>
      <c r="U560" s="89"/>
    </row>
    <row r="561" spans="1:21" ht="15.75" thickBot="1"/>
    <row r="562" spans="1:21" ht="15.75" thickBot="1">
      <c r="A562" s="3" t="s">
        <v>0</v>
      </c>
      <c r="B562" s="59">
        <f>'Список команд'!B322</f>
        <v>81</v>
      </c>
      <c r="C562" s="3" t="s">
        <v>5</v>
      </c>
      <c r="D562" s="90">
        <f>'Список команд'!D322:G322</f>
        <v>46</v>
      </c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2"/>
    </row>
    <row r="563" spans="1:21" ht="15.75" thickBot="1">
      <c r="A563" s="5" t="s">
        <v>7</v>
      </c>
      <c r="B563" s="35">
        <v>1</v>
      </c>
      <c r="C563" s="36">
        <v>2</v>
      </c>
      <c r="D563" s="12">
        <v>3</v>
      </c>
      <c r="E563" s="12">
        <v>4</v>
      </c>
      <c r="F563" s="12">
        <v>5</v>
      </c>
      <c r="G563" s="12">
        <v>6</v>
      </c>
      <c r="H563" s="12">
        <v>7</v>
      </c>
      <c r="I563" s="12">
        <v>8</v>
      </c>
      <c r="J563" s="12">
        <v>9</v>
      </c>
      <c r="K563" s="12">
        <v>10</v>
      </c>
      <c r="L563" s="12">
        <v>11</v>
      </c>
      <c r="M563" s="12">
        <v>12</v>
      </c>
      <c r="N563" s="12">
        <v>13</v>
      </c>
      <c r="O563" s="12">
        <v>14</v>
      </c>
      <c r="P563" s="51">
        <v>15</v>
      </c>
      <c r="Q563" s="12">
        <v>16</v>
      </c>
      <c r="R563" s="12">
        <v>17</v>
      </c>
      <c r="S563" s="12">
        <v>18</v>
      </c>
      <c r="T563" s="12">
        <v>19</v>
      </c>
      <c r="U563" s="12">
        <v>20</v>
      </c>
    </row>
    <row r="564" spans="1:21" ht="15.75" thickBot="1">
      <c r="A564" s="3" t="s">
        <v>6</v>
      </c>
      <c r="B564" s="13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48"/>
      <c r="Q564" s="14"/>
      <c r="R564" s="14"/>
      <c r="S564" s="14"/>
      <c r="T564" s="14"/>
      <c r="U564" s="14"/>
    </row>
    <row r="565" spans="1:21" ht="15.75" thickBot="1">
      <c r="A565" s="5" t="s">
        <v>8</v>
      </c>
      <c r="B565" s="52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4"/>
      <c r="Q565" s="53"/>
      <c r="R565" s="53"/>
      <c r="S565" s="53"/>
      <c r="T565" s="53"/>
      <c r="U565" s="53"/>
    </row>
    <row r="566" spans="1:21" ht="15.75" thickBot="1">
      <c r="A566" s="3" t="s">
        <v>18</v>
      </c>
      <c r="B566" s="37">
        <f>IF(B564=0,0,Z2)</f>
        <v>0</v>
      </c>
      <c r="C566" s="26">
        <f>IF(C564=0,0,Z3)</f>
        <v>0</v>
      </c>
      <c r="D566" s="26">
        <f>IF(D564=0,0,Z4)</f>
        <v>0</v>
      </c>
      <c r="E566" s="26">
        <f>IF(E564=0,0,Z5)</f>
        <v>0</v>
      </c>
      <c r="F566" s="26">
        <f>IF(F564=0,0,Z6)</f>
        <v>0</v>
      </c>
      <c r="G566" s="26">
        <f>IF(G564=0,0,Z7)</f>
        <v>0</v>
      </c>
      <c r="H566" s="26">
        <f>IF(H564=0,0,Z8)</f>
        <v>0</v>
      </c>
      <c r="I566" s="26">
        <f>IF(I564=0,0,Z9)</f>
        <v>0</v>
      </c>
      <c r="J566" s="26">
        <f>IF(J564=0,0,Z10)</f>
        <v>0</v>
      </c>
      <c r="K566" s="26">
        <f>IF(K564=0,0,Z11)</f>
        <v>0</v>
      </c>
      <c r="L566" s="26">
        <f>IF(L564=0,0,Z12)</f>
        <v>0</v>
      </c>
      <c r="M566" s="26">
        <f>IF(M564=0,0,Z13)</f>
        <v>0</v>
      </c>
      <c r="N566" s="26">
        <f>IF(N564=0,0,Z14)</f>
        <v>0</v>
      </c>
      <c r="O566" s="26">
        <f>IF(O564=0,0,Z15)</f>
        <v>0</v>
      </c>
      <c r="P566" s="26">
        <f>IF(P564=0,0,Z16)</f>
        <v>0</v>
      </c>
      <c r="Q566" s="26">
        <f>IF(Q564=0,0,Z17)</f>
        <v>0</v>
      </c>
      <c r="R566" s="26">
        <f>IF(R564=0,0,Z18)</f>
        <v>0</v>
      </c>
      <c r="S566" s="26">
        <f>IF(S564=0,0,Z19)</f>
        <v>0</v>
      </c>
      <c r="T566" s="26">
        <f>IF(T564=0,0,Z20)</f>
        <v>0</v>
      </c>
      <c r="U566" s="26">
        <f>IF(U564=0,0,Z21)</f>
        <v>0</v>
      </c>
    </row>
    <row r="567" spans="1:21" ht="15.75" thickBot="1">
      <c r="A567" s="55" t="s">
        <v>19</v>
      </c>
      <c r="B567" s="85">
        <f>SUM(B564:U565)</f>
        <v>0</v>
      </c>
      <c r="C567" s="86"/>
      <c r="D567" s="86"/>
      <c r="E567" s="86"/>
      <c r="F567" s="86"/>
      <c r="G567" s="86"/>
      <c r="H567" s="86"/>
      <c r="I567" s="85" t="s">
        <v>20</v>
      </c>
      <c r="J567" s="86"/>
      <c r="K567" s="87">
        <f>SUM(B566:U566)</f>
        <v>0</v>
      </c>
      <c r="L567" s="88"/>
      <c r="M567" s="88"/>
      <c r="N567" s="88"/>
      <c r="O567" s="88"/>
      <c r="P567" s="88"/>
      <c r="Q567" s="88"/>
      <c r="R567" s="88"/>
      <c r="S567" s="88"/>
      <c r="T567" s="88"/>
      <c r="U567" s="89"/>
    </row>
    <row r="568" spans="1:21" ht="15.75" thickBot="1"/>
    <row r="569" spans="1:21" ht="15.75" thickBot="1">
      <c r="A569" s="3" t="s">
        <v>0</v>
      </c>
      <c r="B569" s="59">
        <f>'Список команд'!B326</f>
        <v>82</v>
      </c>
      <c r="C569" s="3" t="s">
        <v>5</v>
      </c>
      <c r="D569" s="90">
        <f>'Список команд'!D326:G326</f>
        <v>47</v>
      </c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2"/>
    </row>
    <row r="570" spans="1:21" ht="15.75" thickBot="1">
      <c r="A570" s="5" t="s">
        <v>7</v>
      </c>
      <c r="B570" s="35">
        <v>1</v>
      </c>
      <c r="C570" s="36">
        <v>2</v>
      </c>
      <c r="D570" s="12">
        <v>3</v>
      </c>
      <c r="E570" s="12">
        <v>4</v>
      </c>
      <c r="F570" s="12">
        <v>5</v>
      </c>
      <c r="G570" s="12">
        <v>6</v>
      </c>
      <c r="H570" s="12">
        <v>7</v>
      </c>
      <c r="I570" s="12">
        <v>8</v>
      </c>
      <c r="J570" s="12">
        <v>9</v>
      </c>
      <c r="K570" s="12">
        <v>10</v>
      </c>
      <c r="L570" s="12">
        <v>11</v>
      </c>
      <c r="M570" s="12">
        <v>12</v>
      </c>
      <c r="N570" s="12">
        <v>13</v>
      </c>
      <c r="O570" s="12">
        <v>14</v>
      </c>
      <c r="P570" s="51">
        <v>15</v>
      </c>
      <c r="Q570" s="12">
        <v>16</v>
      </c>
      <c r="R570" s="12">
        <v>17</v>
      </c>
      <c r="S570" s="12">
        <v>18</v>
      </c>
      <c r="T570" s="12">
        <v>19</v>
      </c>
      <c r="U570" s="12">
        <v>20</v>
      </c>
    </row>
    <row r="571" spans="1:21" ht="15.75" thickBot="1">
      <c r="A571" s="3" t="s">
        <v>6</v>
      </c>
      <c r="B571" s="13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48"/>
      <c r="Q571" s="14"/>
      <c r="R571" s="14"/>
      <c r="S571" s="14"/>
      <c r="T571" s="14"/>
      <c r="U571" s="14"/>
    </row>
    <row r="572" spans="1:21" ht="15.75" thickBot="1">
      <c r="A572" s="5" t="s">
        <v>8</v>
      </c>
      <c r="B572" s="52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4"/>
      <c r="Q572" s="53"/>
      <c r="R572" s="53"/>
      <c r="S572" s="53"/>
      <c r="T572" s="53"/>
      <c r="U572" s="53"/>
    </row>
    <row r="573" spans="1:21" ht="15.75" thickBot="1">
      <c r="A573" s="3" t="s">
        <v>18</v>
      </c>
      <c r="B573" s="37">
        <f>IF(B571=0,0,Z2)</f>
        <v>0</v>
      </c>
      <c r="C573" s="26">
        <f>IF(C571=0,0,Z3)</f>
        <v>0</v>
      </c>
      <c r="D573" s="26">
        <f>IF(D571=0,0,Z4)</f>
        <v>0</v>
      </c>
      <c r="E573" s="26">
        <f>IF(E571=0,0,Z5)</f>
        <v>0</v>
      </c>
      <c r="F573" s="26">
        <f>IF(F571=0,0,Z6)</f>
        <v>0</v>
      </c>
      <c r="G573" s="26">
        <f>IF(G571=0,0,Z7)</f>
        <v>0</v>
      </c>
      <c r="H573" s="26">
        <f>IF(H571=0,0,Z8)</f>
        <v>0</v>
      </c>
      <c r="I573" s="26">
        <f>IF(I571=0,0,Z9)</f>
        <v>0</v>
      </c>
      <c r="J573" s="26">
        <f>IF(J571=0,0,Z10)</f>
        <v>0</v>
      </c>
      <c r="K573" s="26">
        <f>IF(K571=0,0,Z11)</f>
        <v>0</v>
      </c>
      <c r="L573" s="26">
        <f>IF(L571=0,0,Z12)</f>
        <v>0</v>
      </c>
      <c r="M573" s="26">
        <f>IF(M571=0,0,Z13)</f>
        <v>0</v>
      </c>
      <c r="N573" s="26">
        <f>IF(N571=0,0,Z14)</f>
        <v>0</v>
      </c>
      <c r="O573" s="26">
        <f>IF(O571=0,0,Z15)</f>
        <v>0</v>
      </c>
      <c r="P573" s="26">
        <f>IF(P571=0,0,Z16)</f>
        <v>0</v>
      </c>
      <c r="Q573" s="26">
        <f>IF(Q571=0,0,Z17)</f>
        <v>0</v>
      </c>
      <c r="R573" s="26">
        <f>IF(R571=0,0,Z18)</f>
        <v>0</v>
      </c>
      <c r="S573" s="26">
        <f>IF(S571=0,0,Z19)</f>
        <v>0</v>
      </c>
      <c r="T573" s="26">
        <f>IF(T571=0,0,Z20)</f>
        <v>0</v>
      </c>
      <c r="U573" s="26">
        <f>IF(U571=0,0,Z21)</f>
        <v>0</v>
      </c>
    </row>
    <row r="574" spans="1:21" ht="15.75" thickBot="1">
      <c r="A574" s="55" t="s">
        <v>19</v>
      </c>
      <c r="B574" s="85">
        <f>SUM(B571:U572)</f>
        <v>0</v>
      </c>
      <c r="C574" s="86"/>
      <c r="D574" s="86"/>
      <c r="E574" s="86"/>
      <c r="F574" s="86"/>
      <c r="G574" s="86"/>
      <c r="H574" s="86"/>
      <c r="I574" s="85" t="s">
        <v>20</v>
      </c>
      <c r="J574" s="86"/>
      <c r="K574" s="87">
        <f>SUM(B573:U573)</f>
        <v>0</v>
      </c>
      <c r="L574" s="88"/>
      <c r="M574" s="88"/>
      <c r="N574" s="88"/>
      <c r="O574" s="88"/>
      <c r="P574" s="88"/>
      <c r="Q574" s="88"/>
      <c r="R574" s="88"/>
      <c r="S574" s="88"/>
      <c r="T574" s="88"/>
      <c r="U574" s="89"/>
    </row>
    <row r="575" spans="1:21" ht="15.75" thickBot="1"/>
    <row r="576" spans="1:21" ht="15.75" thickBot="1">
      <c r="A576" s="3" t="s">
        <v>0</v>
      </c>
      <c r="B576" s="59">
        <f>'Список команд'!B330</f>
        <v>83</v>
      </c>
      <c r="C576" s="3" t="s">
        <v>5</v>
      </c>
      <c r="D576" s="90">
        <f>'Список команд'!D330:G330</f>
        <v>48</v>
      </c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2"/>
    </row>
    <row r="577" spans="1:21" ht="15.75" thickBot="1">
      <c r="A577" s="5" t="s">
        <v>7</v>
      </c>
      <c r="B577" s="35">
        <v>1</v>
      </c>
      <c r="C577" s="36">
        <v>2</v>
      </c>
      <c r="D577" s="12">
        <v>3</v>
      </c>
      <c r="E577" s="12">
        <v>4</v>
      </c>
      <c r="F577" s="12">
        <v>5</v>
      </c>
      <c r="G577" s="12">
        <v>6</v>
      </c>
      <c r="H577" s="12">
        <v>7</v>
      </c>
      <c r="I577" s="12">
        <v>8</v>
      </c>
      <c r="J577" s="12">
        <v>9</v>
      </c>
      <c r="K577" s="12">
        <v>10</v>
      </c>
      <c r="L577" s="12">
        <v>11</v>
      </c>
      <c r="M577" s="12">
        <v>12</v>
      </c>
      <c r="N577" s="12">
        <v>13</v>
      </c>
      <c r="O577" s="12">
        <v>14</v>
      </c>
      <c r="P577" s="51">
        <v>15</v>
      </c>
      <c r="Q577" s="12">
        <v>16</v>
      </c>
      <c r="R577" s="12">
        <v>17</v>
      </c>
      <c r="S577" s="12">
        <v>18</v>
      </c>
      <c r="T577" s="12">
        <v>19</v>
      </c>
      <c r="U577" s="12">
        <v>20</v>
      </c>
    </row>
    <row r="578" spans="1:21" ht="15.75" thickBot="1">
      <c r="A578" s="3" t="s">
        <v>6</v>
      </c>
      <c r="B578" s="13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48"/>
      <c r="Q578" s="14"/>
      <c r="R578" s="14"/>
      <c r="S578" s="14"/>
      <c r="T578" s="14"/>
      <c r="U578" s="14"/>
    </row>
    <row r="579" spans="1:21" ht="15.75" thickBot="1">
      <c r="A579" s="5" t="s">
        <v>8</v>
      </c>
      <c r="B579" s="52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4"/>
      <c r="Q579" s="53"/>
      <c r="R579" s="53"/>
      <c r="S579" s="53"/>
      <c r="T579" s="53"/>
      <c r="U579" s="53"/>
    </row>
    <row r="580" spans="1:21" ht="15.75" thickBot="1">
      <c r="A580" s="3" t="s">
        <v>18</v>
      </c>
      <c r="B580" s="37">
        <f>IF(B578=0,0,Z2)</f>
        <v>0</v>
      </c>
      <c r="C580" s="26">
        <f>IF(C578=0,0,Z3)</f>
        <v>0</v>
      </c>
      <c r="D580" s="26">
        <f>IF(D578=0,0,Z4)</f>
        <v>0</v>
      </c>
      <c r="E580" s="26">
        <f>IF(E578=0,0,Z5)</f>
        <v>0</v>
      </c>
      <c r="F580" s="26">
        <f>IF(F578=0,0,Z6)</f>
        <v>0</v>
      </c>
      <c r="G580" s="26">
        <f>IF(G578=0,0,Z7)</f>
        <v>0</v>
      </c>
      <c r="H580" s="26">
        <f>IF(H578=0,0,Z8)</f>
        <v>0</v>
      </c>
      <c r="I580" s="26">
        <f>IF(I578=0,0,Z9)</f>
        <v>0</v>
      </c>
      <c r="J580" s="26">
        <f>IF(J578=0,0,Z10)</f>
        <v>0</v>
      </c>
      <c r="K580" s="26">
        <f>IF(K578=0,0,Z11)</f>
        <v>0</v>
      </c>
      <c r="L580" s="26">
        <f>IF(L578=0,0,Z12)</f>
        <v>0</v>
      </c>
      <c r="M580" s="26">
        <f>IF(M578=0,0,Z13)</f>
        <v>0</v>
      </c>
      <c r="N580" s="26">
        <f>IF(N578=0,0,Z14)</f>
        <v>0</v>
      </c>
      <c r="O580" s="26">
        <f>IF(O578=0,0,Z15)</f>
        <v>0</v>
      </c>
      <c r="P580" s="26">
        <f>IF(P578=0,0,Z16)</f>
        <v>0</v>
      </c>
      <c r="Q580" s="26">
        <f>IF(Q578=0,0,Z17)</f>
        <v>0</v>
      </c>
      <c r="R580" s="26">
        <f>IF(R578=0,0,Z18)</f>
        <v>0</v>
      </c>
      <c r="S580" s="26">
        <f>IF(S578=0,0,Z19)</f>
        <v>0</v>
      </c>
      <c r="T580" s="26">
        <f>IF(T578=0,0,Z20)</f>
        <v>0</v>
      </c>
      <c r="U580" s="26">
        <f>IF(U578=0,0,Z21)</f>
        <v>0</v>
      </c>
    </row>
    <row r="581" spans="1:21" ht="15.75" thickBot="1">
      <c r="A581" s="55" t="s">
        <v>19</v>
      </c>
      <c r="B581" s="85">
        <f>SUM(B578:U579)</f>
        <v>0</v>
      </c>
      <c r="C581" s="86"/>
      <c r="D581" s="86"/>
      <c r="E581" s="86"/>
      <c r="F581" s="86"/>
      <c r="G581" s="86"/>
      <c r="H581" s="86"/>
      <c r="I581" s="85" t="s">
        <v>20</v>
      </c>
      <c r="J581" s="86"/>
      <c r="K581" s="87">
        <f>SUM(B580:U580)</f>
        <v>0</v>
      </c>
      <c r="L581" s="88"/>
      <c r="M581" s="88"/>
      <c r="N581" s="88"/>
      <c r="O581" s="88"/>
      <c r="P581" s="88"/>
      <c r="Q581" s="88"/>
      <c r="R581" s="88"/>
      <c r="S581" s="88"/>
      <c r="T581" s="88"/>
      <c r="U581" s="89"/>
    </row>
    <row r="582" spans="1:21" ht="15.75" thickBot="1"/>
    <row r="583" spans="1:21" ht="15.75" thickBot="1">
      <c r="A583" s="3" t="s">
        <v>0</v>
      </c>
      <c r="B583" s="59">
        <f>'Список команд'!B334</f>
        <v>84</v>
      </c>
      <c r="C583" s="3" t="s">
        <v>5</v>
      </c>
      <c r="D583" s="90">
        <f>'Список команд'!D334:G334</f>
        <v>49</v>
      </c>
      <c r="E583" s="91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2"/>
    </row>
    <row r="584" spans="1:21" ht="15.75" thickBot="1">
      <c r="A584" s="5" t="s">
        <v>7</v>
      </c>
      <c r="B584" s="35">
        <v>1</v>
      </c>
      <c r="C584" s="36">
        <v>2</v>
      </c>
      <c r="D584" s="12">
        <v>3</v>
      </c>
      <c r="E584" s="12">
        <v>4</v>
      </c>
      <c r="F584" s="12">
        <v>5</v>
      </c>
      <c r="G584" s="12">
        <v>6</v>
      </c>
      <c r="H584" s="12">
        <v>7</v>
      </c>
      <c r="I584" s="12">
        <v>8</v>
      </c>
      <c r="J584" s="12">
        <v>9</v>
      </c>
      <c r="K584" s="12">
        <v>10</v>
      </c>
      <c r="L584" s="12">
        <v>11</v>
      </c>
      <c r="M584" s="12">
        <v>12</v>
      </c>
      <c r="N584" s="12">
        <v>13</v>
      </c>
      <c r="O584" s="12">
        <v>14</v>
      </c>
      <c r="P584" s="51">
        <v>15</v>
      </c>
      <c r="Q584" s="12">
        <v>16</v>
      </c>
      <c r="R584" s="12">
        <v>17</v>
      </c>
      <c r="S584" s="12">
        <v>18</v>
      </c>
      <c r="T584" s="12">
        <v>19</v>
      </c>
      <c r="U584" s="12">
        <v>20</v>
      </c>
    </row>
    <row r="585" spans="1:21" ht="15.75" thickBot="1">
      <c r="A585" s="3" t="s">
        <v>6</v>
      </c>
      <c r="B585" s="13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48"/>
      <c r="Q585" s="14"/>
      <c r="R585" s="14"/>
      <c r="S585" s="14"/>
      <c r="T585" s="14"/>
      <c r="U585" s="14"/>
    </row>
    <row r="586" spans="1:21" ht="15.75" thickBot="1">
      <c r="A586" s="5" t="s">
        <v>8</v>
      </c>
      <c r="B586" s="52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4"/>
      <c r="Q586" s="53"/>
      <c r="R586" s="53"/>
      <c r="S586" s="53"/>
      <c r="T586" s="53"/>
      <c r="U586" s="53"/>
    </row>
    <row r="587" spans="1:21" ht="15.75" thickBot="1">
      <c r="A587" s="3" t="s">
        <v>18</v>
      </c>
      <c r="B587" s="37">
        <f>IF(B585=0,0,Z2)</f>
        <v>0</v>
      </c>
      <c r="C587" s="26">
        <f>IF(C585=0,0,Z3)</f>
        <v>0</v>
      </c>
      <c r="D587" s="26">
        <f>IF(D585=0,0,Z4)</f>
        <v>0</v>
      </c>
      <c r="E587" s="26">
        <f>IF(E585=0,0,Z5)</f>
        <v>0</v>
      </c>
      <c r="F587" s="26">
        <f>IF(F585=0,0,Z6)</f>
        <v>0</v>
      </c>
      <c r="G587" s="26">
        <f>IF(G585=0,0,Z7)</f>
        <v>0</v>
      </c>
      <c r="H587" s="26">
        <f>IF(H585=0,0,Z8)</f>
        <v>0</v>
      </c>
      <c r="I587" s="26">
        <f>IF(I585=0,0,Z9)</f>
        <v>0</v>
      </c>
      <c r="J587" s="26">
        <f>IF(J585=0,0,Z10)</f>
        <v>0</v>
      </c>
      <c r="K587" s="26">
        <f>IF(K585=0,0,Z11)</f>
        <v>0</v>
      </c>
      <c r="L587" s="26">
        <f>IF(L585=0,0,Z12)</f>
        <v>0</v>
      </c>
      <c r="M587" s="26">
        <f>IF(M585=0,0,Z13)</f>
        <v>0</v>
      </c>
      <c r="N587" s="26">
        <f>IF(N585=0,0,Z14)</f>
        <v>0</v>
      </c>
      <c r="O587" s="26">
        <f>IF(O585=0,0,Z15)</f>
        <v>0</v>
      </c>
      <c r="P587" s="26">
        <f>IF(P585=0,0,Z16)</f>
        <v>0</v>
      </c>
      <c r="Q587" s="26">
        <f>IF(Q585=0,0,Z17)</f>
        <v>0</v>
      </c>
      <c r="R587" s="26">
        <f>IF(R585=0,0,Z18)</f>
        <v>0</v>
      </c>
      <c r="S587" s="26">
        <f>IF(S585=0,0,Z19)</f>
        <v>0</v>
      </c>
      <c r="T587" s="26">
        <f>IF(T585=0,0,Z20)</f>
        <v>0</v>
      </c>
      <c r="U587" s="26">
        <f>IF(U585=0,0,Z21)</f>
        <v>0</v>
      </c>
    </row>
    <row r="588" spans="1:21" ht="15.75" thickBot="1">
      <c r="A588" s="55" t="s">
        <v>19</v>
      </c>
      <c r="B588" s="85">
        <f>SUM(B585:U586)</f>
        <v>0</v>
      </c>
      <c r="C588" s="86"/>
      <c r="D588" s="86"/>
      <c r="E588" s="86"/>
      <c r="F588" s="86"/>
      <c r="G588" s="86"/>
      <c r="H588" s="86"/>
      <c r="I588" s="85" t="s">
        <v>20</v>
      </c>
      <c r="J588" s="86"/>
      <c r="K588" s="87">
        <f>SUM(B587:U587)</f>
        <v>0</v>
      </c>
      <c r="L588" s="88"/>
      <c r="M588" s="88"/>
      <c r="N588" s="88"/>
      <c r="O588" s="88"/>
      <c r="P588" s="88"/>
      <c r="Q588" s="88"/>
      <c r="R588" s="88"/>
      <c r="S588" s="88"/>
      <c r="T588" s="88"/>
      <c r="U588" s="89"/>
    </row>
    <row r="589" spans="1:21" ht="15.75" thickBot="1"/>
    <row r="590" spans="1:21" ht="15.75" thickBot="1">
      <c r="A590" s="3" t="s">
        <v>0</v>
      </c>
      <c r="B590" s="59">
        <f>'Список команд'!B338</f>
        <v>85</v>
      </c>
      <c r="C590" s="3" t="s">
        <v>5</v>
      </c>
      <c r="D590" s="90">
        <f>'Список команд'!D338:G338</f>
        <v>50</v>
      </c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2"/>
    </row>
    <row r="591" spans="1:21" ht="15.75" thickBot="1">
      <c r="A591" s="5" t="s">
        <v>7</v>
      </c>
      <c r="B591" s="35">
        <v>1</v>
      </c>
      <c r="C591" s="36">
        <v>2</v>
      </c>
      <c r="D591" s="12">
        <v>3</v>
      </c>
      <c r="E591" s="12">
        <v>4</v>
      </c>
      <c r="F591" s="12">
        <v>5</v>
      </c>
      <c r="G591" s="12">
        <v>6</v>
      </c>
      <c r="H591" s="12">
        <v>7</v>
      </c>
      <c r="I591" s="12">
        <v>8</v>
      </c>
      <c r="J591" s="12">
        <v>9</v>
      </c>
      <c r="K591" s="12">
        <v>10</v>
      </c>
      <c r="L591" s="12">
        <v>11</v>
      </c>
      <c r="M591" s="12">
        <v>12</v>
      </c>
      <c r="N591" s="12">
        <v>13</v>
      </c>
      <c r="O591" s="12">
        <v>14</v>
      </c>
      <c r="P591" s="51">
        <v>15</v>
      </c>
      <c r="Q591" s="12">
        <v>16</v>
      </c>
      <c r="R591" s="12">
        <v>17</v>
      </c>
      <c r="S591" s="12">
        <v>18</v>
      </c>
      <c r="T591" s="12">
        <v>19</v>
      </c>
      <c r="U591" s="12">
        <v>20</v>
      </c>
    </row>
    <row r="592" spans="1:21" ht="15.75" thickBot="1">
      <c r="A592" s="3" t="s">
        <v>6</v>
      </c>
      <c r="B592" s="13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48"/>
      <c r="Q592" s="14"/>
      <c r="R592" s="14"/>
      <c r="S592" s="14"/>
      <c r="T592" s="14"/>
      <c r="U592" s="14"/>
    </row>
    <row r="593" spans="1:21" ht="15.75" thickBot="1">
      <c r="A593" s="5" t="s">
        <v>8</v>
      </c>
      <c r="B593" s="52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4"/>
      <c r="Q593" s="53"/>
      <c r="R593" s="53"/>
      <c r="S593" s="53"/>
      <c r="T593" s="53"/>
      <c r="U593" s="53"/>
    </row>
    <row r="594" spans="1:21" ht="15.75" thickBot="1">
      <c r="A594" s="3" t="s">
        <v>18</v>
      </c>
      <c r="B594" s="37">
        <f>IF(B592=0,0,Z2)</f>
        <v>0</v>
      </c>
      <c r="C594" s="26">
        <f>IF(C592=0,0,Z3)</f>
        <v>0</v>
      </c>
      <c r="D594" s="26">
        <f>IF(D592=0,0,Z4)</f>
        <v>0</v>
      </c>
      <c r="E594" s="26">
        <f>IF(E592=0,0,Z5)</f>
        <v>0</v>
      </c>
      <c r="F594" s="26">
        <f>IF(F592=0,0,Z6)</f>
        <v>0</v>
      </c>
      <c r="G594" s="26">
        <f>IF(G592=0,0,Z7)</f>
        <v>0</v>
      </c>
      <c r="H594" s="26">
        <f>IF(H592=0,0,Z8)</f>
        <v>0</v>
      </c>
      <c r="I594" s="26">
        <f>IF(I592=0,0,Z9)</f>
        <v>0</v>
      </c>
      <c r="J594" s="26">
        <f>IF(J592=0,0,Z10)</f>
        <v>0</v>
      </c>
      <c r="K594" s="26">
        <f>IF(K592=0,0,Z11)</f>
        <v>0</v>
      </c>
      <c r="L594" s="26">
        <f>IF(L592=0,0,Z12)</f>
        <v>0</v>
      </c>
      <c r="M594" s="26">
        <f>IF(M592=0,0,Z13)</f>
        <v>0</v>
      </c>
      <c r="N594" s="26">
        <f>IF(N592=0,0,Z14)</f>
        <v>0</v>
      </c>
      <c r="O594" s="26">
        <f>IF(O592=0,0,Z15)</f>
        <v>0</v>
      </c>
      <c r="P594" s="26">
        <f>IF(P592=0,0,Z16)</f>
        <v>0</v>
      </c>
      <c r="Q594" s="26">
        <f>IF(Q592=0,0,Z17)</f>
        <v>0</v>
      </c>
      <c r="R594" s="26">
        <f>IF(R592=0,0,Z18)</f>
        <v>0</v>
      </c>
      <c r="S594" s="26">
        <f>IF(S592=0,0,Z19)</f>
        <v>0</v>
      </c>
      <c r="T594" s="26">
        <f>IF(T592=0,0,Z20)</f>
        <v>0</v>
      </c>
      <c r="U594" s="26">
        <f>IF(U592=0,0,Z21)</f>
        <v>0</v>
      </c>
    </row>
    <row r="595" spans="1:21" ht="15.75" thickBot="1">
      <c r="A595" s="55" t="s">
        <v>19</v>
      </c>
      <c r="B595" s="85">
        <f>SUM(B592:U593)</f>
        <v>0</v>
      </c>
      <c r="C595" s="86"/>
      <c r="D595" s="86"/>
      <c r="E595" s="86"/>
      <c r="F595" s="86"/>
      <c r="G595" s="86"/>
      <c r="H595" s="86"/>
      <c r="I595" s="85" t="s">
        <v>20</v>
      </c>
      <c r="J595" s="86"/>
      <c r="K595" s="87">
        <f>SUM(B594:U594)</f>
        <v>0</v>
      </c>
      <c r="L595" s="88"/>
      <c r="M595" s="88"/>
      <c r="N595" s="88"/>
      <c r="O595" s="88"/>
      <c r="P595" s="88"/>
      <c r="Q595" s="88"/>
      <c r="R595" s="88"/>
      <c r="S595" s="88"/>
      <c r="T595" s="88"/>
      <c r="U595" s="89"/>
    </row>
    <row r="596" spans="1:21" ht="15.75" thickBot="1"/>
    <row r="597" spans="1:21" ht="15.75" thickBot="1">
      <c r="A597" s="3" t="s">
        <v>0</v>
      </c>
      <c r="B597" s="59">
        <f>'Список команд'!B342</f>
        <v>86</v>
      </c>
      <c r="C597" s="3" t="s">
        <v>5</v>
      </c>
      <c r="D597" s="90">
        <f>'Список команд'!D342:G342</f>
        <v>51</v>
      </c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2"/>
    </row>
    <row r="598" spans="1:21" ht="15.75" thickBot="1">
      <c r="A598" s="5" t="s">
        <v>7</v>
      </c>
      <c r="B598" s="35">
        <v>1</v>
      </c>
      <c r="C598" s="36">
        <v>2</v>
      </c>
      <c r="D598" s="12">
        <v>3</v>
      </c>
      <c r="E598" s="12">
        <v>4</v>
      </c>
      <c r="F598" s="12">
        <v>5</v>
      </c>
      <c r="G598" s="12">
        <v>6</v>
      </c>
      <c r="H598" s="12">
        <v>7</v>
      </c>
      <c r="I598" s="12">
        <v>8</v>
      </c>
      <c r="J598" s="12">
        <v>9</v>
      </c>
      <c r="K598" s="12">
        <v>10</v>
      </c>
      <c r="L598" s="12">
        <v>11</v>
      </c>
      <c r="M598" s="12">
        <v>12</v>
      </c>
      <c r="N598" s="12">
        <v>13</v>
      </c>
      <c r="O598" s="12">
        <v>14</v>
      </c>
      <c r="P598" s="51">
        <v>15</v>
      </c>
      <c r="Q598" s="12">
        <v>16</v>
      </c>
      <c r="R598" s="12">
        <v>17</v>
      </c>
      <c r="S598" s="12">
        <v>18</v>
      </c>
      <c r="T598" s="12">
        <v>19</v>
      </c>
      <c r="U598" s="12">
        <v>20</v>
      </c>
    </row>
    <row r="599" spans="1:21" ht="15.75" thickBot="1">
      <c r="A599" s="3" t="s">
        <v>6</v>
      </c>
      <c r="B599" s="13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48"/>
      <c r="Q599" s="14"/>
      <c r="R599" s="14"/>
      <c r="S599" s="14"/>
      <c r="T599" s="14"/>
      <c r="U599" s="14"/>
    </row>
    <row r="600" spans="1:21" ht="15.75" thickBot="1">
      <c r="A600" s="5" t="s">
        <v>8</v>
      </c>
      <c r="B600" s="52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4"/>
      <c r="Q600" s="53"/>
      <c r="R600" s="53"/>
      <c r="S600" s="53"/>
      <c r="T600" s="53"/>
      <c r="U600" s="53"/>
    </row>
    <row r="601" spans="1:21" ht="15.75" thickBot="1">
      <c r="A601" s="3" t="s">
        <v>18</v>
      </c>
      <c r="B601" s="37">
        <f>IF(B599=0,0,Z2)</f>
        <v>0</v>
      </c>
      <c r="C601" s="26">
        <f>IF(C599=0,0,Z3)</f>
        <v>0</v>
      </c>
      <c r="D601" s="26">
        <f>IF(D599=0,0,Z4)</f>
        <v>0</v>
      </c>
      <c r="E601" s="26">
        <f>IF(E599=0,0,Z5)</f>
        <v>0</v>
      </c>
      <c r="F601" s="26">
        <f>IF(F599=0,0,Z6)</f>
        <v>0</v>
      </c>
      <c r="G601" s="26">
        <f>IF(G599=0,0,Z7)</f>
        <v>0</v>
      </c>
      <c r="H601" s="26">
        <f>IF(H599=0,0,Z8)</f>
        <v>0</v>
      </c>
      <c r="I601" s="26">
        <f>IF(I599=0,0,Z9)</f>
        <v>0</v>
      </c>
      <c r="J601" s="26">
        <f>IF(J599=0,0,Z10)</f>
        <v>0</v>
      </c>
      <c r="K601" s="26">
        <f>IF(K599=0,0,Z11)</f>
        <v>0</v>
      </c>
      <c r="L601" s="26">
        <f>IF(L599=0,0,Z12)</f>
        <v>0</v>
      </c>
      <c r="M601" s="26">
        <f>IF(M599=0,0,Z13)</f>
        <v>0</v>
      </c>
      <c r="N601" s="26">
        <f>IF(N599=0,0,Z14)</f>
        <v>0</v>
      </c>
      <c r="O601" s="26">
        <f>IF(O599=0,0,Z15)</f>
        <v>0</v>
      </c>
      <c r="P601" s="26">
        <f>IF(P599=0,0,Z16)</f>
        <v>0</v>
      </c>
      <c r="Q601" s="26">
        <f>IF(Q599=0,0,Z17)</f>
        <v>0</v>
      </c>
      <c r="R601" s="26">
        <f>IF(R599=0,0,Z18)</f>
        <v>0</v>
      </c>
      <c r="S601" s="26">
        <f>IF(S599=0,0,Z19)</f>
        <v>0</v>
      </c>
      <c r="T601" s="26">
        <f>IF(T599=0,0,Z20)</f>
        <v>0</v>
      </c>
      <c r="U601" s="26">
        <f>IF(U599=0,0,Z21)</f>
        <v>0</v>
      </c>
    </row>
    <row r="602" spans="1:21" ht="15.75" thickBot="1">
      <c r="A602" s="55" t="s">
        <v>19</v>
      </c>
      <c r="B602" s="85">
        <f>SUM(B599:U600)</f>
        <v>0</v>
      </c>
      <c r="C602" s="86"/>
      <c r="D602" s="86"/>
      <c r="E602" s="86"/>
      <c r="F602" s="86"/>
      <c r="G602" s="86"/>
      <c r="H602" s="86"/>
      <c r="I602" s="85" t="s">
        <v>20</v>
      </c>
      <c r="J602" s="86"/>
      <c r="K602" s="87">
        <f>SUM(B601:U601)</f>
        <v>0</v>
      </c>
      <c r="L602" s="88"/>
      <c r="M602" s="88"/>
      <c r="N602" s="88"/>
      <c r="O602" s="88"/>
      <c r="P602" s="88"/>
      <c r="Q602" s="88"/>
      <c r="R602" s="88"/>
      <c r="S602" s="88"/>
      <c r="T602" s="88"/>
      <c r="U602" s="89"/>
    </row>
    <row r="603" spans="1:21" ht="15.75" thickBot="1"/>
    <row r="604" spans="1:21" ht="15.75" thickBot="1">
      <c r="A604" s="3" t="s">
        <v>0</v>
      </c>
      <c r="B604" s="59">
        <f>'Список команд'!B346</f>
        <v>87</v>
      </c>
      <c r="C604" s="3" t="s">
        <v>5</v>
      </c>
      <c r="D604" s="90">
        <f>'Список команд'!D346:G346</f>
        <v>52</v>
      </c>
      <c r="E604" s="91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2"/>
    </row>
    <row r="605" spans="1:21" ht="15.75" thickBot="1">
      <c r="A605" s="5" t="s">
        <v>7</v>
      </c>
      <c r="B605" s="35">
        <v>1</v>
      </c>
      <c r="C605" s="36">
        <v>2</v>
      </c>
      <c r="D605" s="12">
        <v>3</v>
      </c>
      <c r="E605" s="12">
        <v>4</v>
      </c>
      <c r="F605" s="12">
        <v>5</v>
      </c>
      <c r="G605" s="12">
        <v>6</v>
      </c>
      <c r="H605" s="12">
        <v>7</v>
      </c>
      <c r="I605" s="12">
        <v>8</v>
      </c>
      <c r="J605" s="12">
        <v>9</v>
      </c>
      <c r="K605" s="12">
        <v>10</v>
      </c>
      <c r="L605" s="12">
        <v>11</v>
      </c>
      <c r="M605" s="12">
        <v>12</v>
      </c>
      <c r="N605" s="12">
        <v>13</v>
      </c>
      <c r="O605" s="12">
        <v>14</v>
      </c>
      <c r="P605" s="51">
        <v>15</v>
      </c>
      <c r="Q605" s="12">
        <v>16</v>
      </c>
      <c r="R605" s="12">
        <v>17</v>
      </c>
      <c r="S605" s="12">
        <v>18</v>
      </c>
      <c r="T605" s="12">
        <v>19</v>
      </c>
      <c r="U605" s="12">
        <v>20</v>
      </c>
    </row>
    <row r="606" spans="1:21" ht="15.75" thickBot="1">
      <c r="A606" s="3" t="s">
        <v>6</v>
      </c>
      <c r="B606" s="13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48"/>
      <c r="Q606" s="14"/>
      <c r="R606" s="14"/>
      <c r="S606" s="14"/>
      <c r="T606" s="14"/>
      <c r="U606" s="14"/>
    </row>
    <row r="607" spans="1:21" ht="15.75" thickBot="1">
      <c r="A607" s="5" t="s">
        <v>8</v>
      </c>
      <c r="B607" s="52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4"/>
      <c r="Q607" s="53"/>
      <c r="R607" s="53"/>
      <c r="S607" s="53"/>
      <c r="T607" s="53"/>
      <c r="U607" s="53"/>
    </row>
    <row r="608" spans="1:21" ht="15.75" thickBot="1">
      <c r="A608" s="3" t="s">
        <v>18</v>
      </c>
      <c r="B608" s="37">
        <f>IF(B606=0,0,Z2)</f>
        <v>0</v>
      </c>
      <c r="C608" s="26">
        <f>IF(C606=0,0,Z3)</f>
        <v>0</v>
      </c>
      <c r="D608" s="26">
        <f>IF(D606=0,0,Z4)</f>
        <v>0</v>
      </c>
      <c r="E608" s="26">
        <f>IF(E606=0,0,Z5)</f>
        <v>0</v>
      </c>
      <c r="F608" s="26">
        <f>IF(F606=0,0,Z6)</f>
        <v>0</v>
      </c>
      <c r="G608" s="26">
        <f>IF(G606=0,0,Z7)</f>
        <v>0</v>
      </c>
      <c r="H608" s="26">
        <f>IF(H606=0,0,Z8)</f>
        <v>0</v>
      </c>
      <c r="I608" s="26">
        <f>IF(I606=0,0,Z9)</f>
        <v>0</v>
      </c>
      <c r="J608" s="26">
        <f>IF(J606=0,0,Z10)</f>
        <v>0</v>
      </c>
      <c r="K608" s="26">
        <f>IF(K606=0,0,Z11)</f>
        <v>0</v>
      </c>
      <c r="L608" s="26">
        <f>IF(L606=0,0,Z12)</f>
        <v>0</v>
      </c>
      <c r="M608" s="26">
        <f>IF(M606=0,0,Z13)</f>
        <v>0</v>
      </c>
      <c r="N608" s="26">
        <f>IF(N606=0,0,Z14)</f>
        <v>0</v>
      </c>
      <c r="O608" s="26">
        <f>IF(O606=0,0,Z15)</f>
        <v>0</v>
      </c>
      <c r="P608" s="26">
        <f>IF(P606=0,0,Z16)</f>
        <v>0</v>
      </c>
      <c r="Q608" s="26">
        <f>IF(Q606=0,0,Z17)</f>
        <v>0</v>
      </c>
      <c r="R608" s="26">
        <f>IF(R606=0,0,Z18)</f>
        <v>0</v>
      </c>
      <c r="S608" s="26">
        <f>IF(S606=0,0,Z19)</f>
        <v>0</v>
      </c>
      <c r="T608" s="26">
        <f>IF(T606=0,0,Z20)</f>
        <v>0</v>
      </c>
      <c r="U608" s="26">
        <f>IF(U606=0,0,Z21)</f>
        <v>0</v>
      </c>
    </row>
    <row r="609" spans="1:21" ht="15.75" thickBot="1">
      <c r="A609" s="55" t="s">
        <v>19</v>
      </c>
      <c r="B609" s="85">
        <f>SUM(B606:U607)</f>
        <v>0</v>
      </c>
      <c r="C609" s="86"/>
      <c r="D609" s="86"/>
      <c r="E609" s="86"/>
      <c r="F609" s="86"/>
      <c r="G609" s="86"/>
      <c r="H609" s="86"/>
      <c r="I609" s="85" t="s">
        <v>20</v>
      </c>
      <c r="J609" s="86"/>
      <c r="K609" s="87">
        <f>SUM(B608:U608)</f>
        <v>0</v>
      </c>
      <c r="L609" s="88"/>
      <c r="M609" s="88"/>
      <c r="N609" s="88"/>
      <c r="O609" s="88"/>
      <c r="P609" s="88"/>
      <c r="Q609" s="88"/>
      <c r="R609" s="88"/>
      <c r="S609" s="88"/>
      <c r="T609" s="88"/>
      <c r="U609" s="89"/>
    </row>
    <row r="610" spans="1:21" ht="15.75" thickBot="1"/>
    <row r="611" spans="1:21" ht="15.75" thickBot="1">
      <c r="A611" s="3" t="s">
        <v>0</v>
      </c>
      <c r="B611" s="59">
        <f>'Список команд'!B350</f>
        <v>88</v>
      </c>
      <c r="C611" s="3" t="s">
        <v>5</v>
      </c>
      <c r="D611" s="90">
        <f>'Список команд'!D350:G350</f>
        <v>53</v>
      </c>
      <c r="E611" s="91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2"/>
    </row>
    <row r="612" spans="1:21" ht="15.75" thickBot="1">
      <c r="A612" s="5" t="s">
        <v>7</v>
      </c>
      <c r="B612" s="35">
        <v>1</v>
      </c>
      <c r="C612" s="36">
        <v>2</v>
      </c>
      <c r="D612" s="12">
        <v>3</v>
      </c>
      <c r="E612" s="12">
        <v>4</v>
      </c>
      <c r="F612" s="12">
        <v>5</v>
      </c>
      <c r="G612" s="12">
        <v>6</v>
      </c>
      <c r="H612" s="12">
        <v>7</v>
      </c>
      <c r="I612" s="12">
        <v>8</v>
      </c>
      <c r="J612" s="12">
        <v>9</v>
      </c>
      <c r="K612" s="12">
        <v>10</v>
      </c>
      <c r="L612" s="12">
        <v>11</v>
      </c>
      <c r="M612" s="12">
        <v>12</v>
      </c>
      <c r="N612" s="12">
        <v>13</v>
      </c>
      <c r="O612" s="12">
        <v>14</v>
      </c>
      <c r="P612" s="51">
        <v>15</v>
      </c>
      <c r="Q612" s="12">
        <v>16</v>
      </c>
      <c r="R612" s="12">
        <v>17</v>
      </c>
      <c r="S612" s="12">
        <v>18</v>
      </c>
      <c r="T612" s="12">
        <v>19</v>
      </c>
      <c r="U612" s="12">
        <v>20</v>
      </c>
    </row>
    <row r="613" spans="1:21" ht="15.75" thickBot="1">
      <c r="A613" s="3" t="s">
        <v>6</v>
      </c>
      <c r="B613" s="13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48"/>
      <c r="Q613" s="14"/>
      <c r="R613" s="14"/>
      <c r="S613" s="14"/>
      <c r="T613" s="14"/>
      <c r="U613" s="14"/>
    </row>
    <row r="614" spans="1:21" ht="15.75" thickBot="1">
      <c r="A614" s="5" t="s">
        <v>8</v>
      </c>
      <c r="B614" s="52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4"/>
      <c r="Q614" s="53"/>
      <c r="R614" s="53"/>
      <c r="S614" s="53"/>
      <c r="T614" s="53"/>
      <c r="U614" s="53"/>
    </row>
    <row r="615" spans="1:21" ht="15.75" thickBot="1">
      <c r="A615" s="3" t="s">
        <v>18</v>
      </c>
      <c r="B615" s="37">
        <f>IF(B613=0,0,Z2)</f>
        <v>0</v>
      </c>
      <c r="C615" s="26">
        <f>IF(C613=0,0,Z3)</f>
        <v>0</v>
      </c>
      <c r="D615" s="26">
        <f>IF(D613=0,0,Z4)</f>
        <v>0</v>
      </c>
      <c r="E615" s="26">
        <f>IF(E613=0,0,Z5)</f>
        <v>0</v>
      </c>
      <c r="F615" s="26">
        <f>IF(F613=0,0,Z6)</f>
        <v>0</v>
      </c>
      <c r="G615" s="26">
        <f>IF(G613=0,0,Z7)</f>
        <v>0</v>
      </c>
      <c r="H615" s="26">
        <f>IF(H613=0,0,Z8)</f>
        <v>0</v>
      </c>
      <c r="I615" s="26">
        <f>IF(I613=0,0,Z9)</f>
        <v>0</v>
      </c>
      <c r="J615" s="26">
        <f>IF(J613=0,0,Z10)</f>
        <v>0</v>
      </c>
      <c r="K615" s="26">
        <f>IF(K613=0,0,Z11)</f>
        <v>0</v>
      </c>
      <c r="L615" s="26">
        <f>IF(L613=0,0,Z12)</f>
        <v>0</v>
      </c>
      <c r="M615" s="26">
        <f>IF(M613=0,0,Z13)</f>
        <v>0</v>
      </c>
      <c r="N615" s="26">
        <f>IF(N613=0,0,Z14)</f>
        <v>0</v>
      </c>
      <c r="O615" s="26">
        <f>IF(O613=0,0,Z15)</f>
        <v>0</v>
      </c>
      <c r="P615" s="26">
        <f>IF(P613=0,0,Z16)</f>
        <v>0</v>
      </c>
      <c r="Q615" s="26">
        <f>IF(Q613=0,0,Z17)</f>
        <v>0</v>
      </c>
      <c r="R615" s="26">
        <f>IF(R613=0,0,Z18)</f>
        <v>0</v>
      </c>
      <c r="S615" s="26">
        <f>IF(S613=0,0,Z19)</f>
        <v>0</v>
      </c>
      <c r="T615" s="26">
        <f>IF(T613=0,0,Z20)</f>
        <v>0</v>
      </c>
      <c r="U615" s="26">
        <f>IF(U613=0,0,Z21)</f>
        <v>0</v>
      </c>
    </row>
    <row r="616" spans="1:21" ht="15.75" thickBot="1">
      <c r="A616" s="55" t="s">
        <v>19</v>
      </c>
      <c r="B616" s="85">
        <f>SUM(B613:U614)</f>
        <v>0</v>
      </c>
      <c r="C616" s="86"/>
      <c r="D616" s="86"/>
      <c r="E616" s="86"/>
      <c r="F616" s="86"/>
      <c r="G616" s="86"/>
      <c r="H616" s="86"/>
      <c r="I616" s="85" t="s">
        <v>20</v>
      </c>
      <c r="J616" s="86"/>
      <c r="K616" s="87">
        <f>SUM(B615:U615)</f>
        <v>0</v>
      </c>
      <c r="L616" s="88"/>
      <c r="M616" s="88"/>
      <c r="N616" s="88"/>
      <c r="O616" s="88"/>
      <c r="P616" s="88"/>
      <c r="Q616" s="88"/>
      <c r="R616" s="88"/>
      <c r="S616" s="88"/>
      <c r="T616" s="88"/>
      <c r="U616" s="89"/>
    </row>
    <row r="617" spans="1:21" ht="15.75" thickBot="1"/>
    <row r="618" spans="1:21" ht="15.75" thickBot="1">
      <c r="A618" s="3" t="s">
        <v>0</v>
      </c>
      <c r="B618" s="59">
        <f>'Список команд'!B354</f>
        <v>89</v>
      </c>
      <c r="C618" s="3" t="s">
        <v>5</v>
      </c>
      <c r="D618" s="90">
        <f>'Список команд'!D354:G354</f>
        <v>54</v>
      </c>
      <c r="E618" s="91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2"/>
    </row>
    <row r="619" spans="1:21" ht="15.75" thickBot="1">
      <c r="A619" s="5" t="s">
        <v>7</v>
      </c>
      <c r="B619" s="35">
        <v>1</v>
      </c>
      <c r="C619" s="36">
        <v>2</v>
      </c>
      <c r="D619" s="12">
        <v>3</v>
      </c>
      <c r="E619" s="12">
        <v>4</v>
      </c>
      <c r="F619" s="12">
        <v>5</v>
      </c>
      <c r="G619" s="12">
        <v>6</v>
      </c>
      <c r="H619" s="12">
        <v>7</v>
      </c>
      <c r="I619" s="12">
        <v>8</v>
      </c>
      <c r="J619" s="12">
        <v>9</v>
      </c>
      <c r="K619" s="12">
        <v>10</v>
      </c>
      <c r="L619" s="12">
        <v>11</v>
      </c>
      <c r="M619" s="12">
        <v>12</v>
      </c>
      <c r="N619" s="12">
        <v>13</v>
      </c>
      <c r="O619" s="12">
        <v>14</v>
      </c>
      <c r="P619" s="51">
        <v>15</v>
      </c>
      <c r="Q619" s="12">
        <v>16</v>
      </c>
      <c r="R619" s="12">
        <v>17</v>
      </c>
      <c r="S619" s="12">
        <v>18</v>
      </c>
      <c r="T619" s="12">
        <v>19</v>
      </c>
      <c r="U619" s="12">
        <v>20</v>
      </c>
    </row>
    <row r="620" spans="1:21" ht="15.75" thickBot="1">
      <c r="A620" s="3" t="s">
        <v>6</v>
      </c>
      <c r="B620" s="13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48"/>
      <c r="Q620" s="14"/>
      <c r="R620" s="14"/>
      <c r="S620" s="14"/>
      <c r="T620" s="14"/>
      <c r="U620" s="14"/>
    </row>
    <row r="621" spans="1:21" ht="15.75" thickBot="1">
      <c r="A621" s="5" t="s">
        <v>8</v>
      </c>
      <c r="B621" s="52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4"/>
      <c r="Q621" s="53"/>
      <c r="R621" s="53"/>
      <c r="S621" s="53"/>
      <c r="T621" s="53"/>
      <c r="U621" s="53"/>
    </row>
    <row r="622" spans="1:21" ht="15.75" thickBot="1">
      <c r="A622" s="3" t="s">
        <v>18</v>
      </c>
      <c r="B622" s="37">
        <f>IF(B620=0,0,Z2)</f>
        <v>0</v>
      </c>
      <c r="C622" s="26">
        <f>IF(C620=0,0,Z3)</f>
        <v>0</v>
      </c>
      <c r="D622" s="26">
        <f>IF(D620=0,0,Z4)</f>
        <v>0</v>
      </c>
      <c r="E622" s="26">
        <f>IF(E620=0,0,Z5)</f>
        <v>0</v>
      </c>
      <c r="F622" s="26">
        <f>IF(F620=0,0,Z6)</f>
        <v>0</v>
      </c>
      <c r="G622" s="26">
        <f>IF(G620=0,0,Z7)</f>
        <v>0</v>
      </c>
      <c r="H622" s="26">
        <f>IF(H620=0,0,Z8)</f>
        <v>0</v>
      </c>
      <c r="I622" s="26">
        <f>IF(I620=0,0,Z9)</f>
        <v>0</v>
      </c>
      <c r="J622" s="26">
        <f>IF(J620=0,0,Z10)</f>
        <v>0</v>
      </c>
      <c r="K622" s="26">
        <f>IF(K620=0,0,Z11)</f>
        <v>0</v>
      </c>
      <c r="L622" s="26">
        <f>IF(L620=0,0,Z12)</f>
        <v>0</v>
      </c>
      <c r="M622" s="26">
        <f>IF(M620=0,0,Z13)</f>
        <v>0</v>
      </c>
      <c r="N622" s="26">
        <f>IF(N620=0,0,Z14)</f>
        <v>0</v>
      </c>
      <c r="O622" s="26">
        <f>IF(O620=0,0,Z15)</f>
        <v>0</v>
      </c>
      <c r="P622" s="26">
        <f>IF(P620=0,0,Z16)</f>
        <v>0</v>
      </c>
      <c r="Q622" s="26">
        <f>IF(Q620=0,0,Z17)</f>
        <v>0</v>
      </c>
      <c r="R622" s="26">
        <f>IF(R620=0,0,Z18)</f>
        <v>0</v>
      </c>
      <c r="S622" s="26">
        <f>IF(S620=0,0,Z19)</f>
        <v>0</v>
      </c>
      <c r="T622" s="26">
        <f>IF(T620=0,0,Z20)</f>
        <v>0</v>
      </c>
      <c r="U622" s="26">
        <f>IF(U620=0,0,Z21)</f>
        <v>0</v>
      </c>
    </row>
    <row r="623" spans="1:21" ht="15.75" thickBot="1">
      <c r="A623" s="55" t="s">
        <v>19</v>
      </c>
      <c r="B623" s="85">
        <f>SUM(B620:U621)</f>
        <v>0</v>
      </c>
      <c r="C623" s="86"/>
      <c r="D623" s="86"/>
      <c r="E623" s="86"/>
      <c r="F623" s="86"/>
      <c r="G623" s="86"/>
      <c r="H623" s="86"/>
      <c r="I623" s="85" t="s">
        <v>20</v>
      </c>
      <c r="J623" s="86"/>
      <c r="K623" s="87">
        <f>SUM(B622:U622)</f>
        <v>0</v>
      </c>
      <c r="L623" s="88"/>
      <c r="M623" s="88"/>
      <c r="N623" s="88"/>
      <c r="O623" s="88"/>
      <c r="P623" s="88"/>
      <c r="Q623" s="88"/>
      <c r="R623" s="88"/>
      <c r="S623" s="88"/>
      <c r="T623" s="88"/>
      <c r="U623" s="89"/>
    </row>
    <row r="624" spans="1:21" ht="15.75" thickBot="1"/>
    <row r="625" spans="1:21" ht="15.75" thickBot="1">
      <c r="A625" s="3" t="s">
        <v>0</v>
      </c>
      <c r="B625" s="59">
        <f>'Список команд'!B358</f>
        <v>90</v>
      </c>
      <c r="C625" s="3" t="s">
        <v>5</v>
      </c>
      <c r="D625" s="90">
        <f>'Список команд'!D358:G358</f>
        <v>55</v>
      </c>
      <c r="E625" s="91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2"/>
    </row>
    <row r="626" spans="1:21" ht="15.75" thickBot="1">
      <c r="A626" s="5" t="s">
        <v>7</v>
      </c>
      <c r="B626" s="35">
        <v>1</v>
      </c>
      <c r="C626" s="36">
        <v>2</v>
      </c>
      <c r="D626" s="12">
        <v>3</v>
      </c>
      <c r="E626" s="12">
        <v>4</v>
      </c>
      <c r="F626" s="12">
        <v>5</v>
      </c>
      <c r="G626" s="12">
        <v>6</v>
      </c>
      <c r="H626" s="12">
        <v>7</v>
      </c>
      <c r="I626" s="12">
        <v>8</v>
      </c>
      <c r="J626" s="12">
        <v>9</v>
      </c>
      <c r="K626" s="12">
        <v>10</v>
      </c>
      <c r="L626" s="12">
        <v>11</v>
      </c>
      <c r="M626" s="12">
        <v>12</v>
      </c>
      <c r="N626" s="12">
        <v>13</v>
      </c>
      <c r="O626" s="12">
        <v>14</v>
      </c>
      <c r="P626" s="51">
        <v>15</v>
      </c>
      <c r="Q626" s="12">
        <v>16</v>
      </c>
      <c r="R626" s="12">
        <v>17</v>
      </c>
      <c r="S626" s="12">
        <v>18</v>
      </c>
      <c r="T626" s="12">
        <v>19</v>
      </c>
      <c r="U626" s="12">
        <v>20</v>
      </c>
    </row>
    <row r="627" spans="1:21" ht="15.75" thickBot="1">
      <c r="A627" s="3" t="s">
        <v>6</v>
      </c>
      <c r="B627" s="13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48"/>
      <c r="Q627" s="14"/>
      <c r="R627" s="14"/>
      <c r="S627" s="14"/>
      <c r="T627" s="14"/>
      <c r="U627" s="14"/>
    </row>
    <row r="628" spans="1:21" ht="15.75" thickBot="1">
      <c r="A628" s="5" t="s">
        <v>8</v>
      </c>
      <c r="B628" s="52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4"/>
      <c r="Q628" s="53"/>
      <c r="R628" s="53"/>
      <c r="S628" s="53"/>
      <c r="T628" s="53"/>
      <c r="U628" s="53"/>
    </row>
    <row r="629" spans="1:21" ht="15.75" thickBot="1">
      <c r="A629" s="3" t="s">
        <v>18</v>
      </c>
      <c r="B629" s="37">
        <f>IF(B627=0,0,Z2)</f>
        <v>0</v>
      </c>
      <c r="C629" s="26">
        <f>IF(C627=0,0,Z3)</f>
        <v>0</v>
      </c>
      <c r="D629" s="26">
        <f>IF(D627=0,0,Z4)</f>
        <v>0</v>
      </c>
      <c r="E629" s="26">
        <f>IF(E627=0,0,Z5)</f>
        <v>0</v>
      </c>
      <c r="F629" s="26">
        <f>IF(F627=0,0,Z6)</f>
        <v>0</v>
      </c>
      <c r="G629" s="26">
        <f>IF(G627=0,0,Z7)</f>
        <v>0</v>
      </c>
      <c r="H629" s="26">
        <f>IF(H627=0,0,Z8)</f>
        <v>0</v>
      </c>
      <c r="I629" s="26">
        <f>IF(I627=0,0,Z9)</f>
        <v>0</v>
      </c>
      <c r="J629" s="26">
        <f>IF(J627=0,0,Z10)</f>
        <v>0</v>
      </c>
      <c r="K629" s="26">
        <f>IF(K627=0,0,Z11)</f>
        <v>0</v>
      </c>
      <c r="L629" s="26">
        <f>IF(L627=0,0,Z12)</f>
        <v>0</v>
      </c>
      <c r="M629" s="26">
        <f>IF(M627=0,0,Z13)</f>
        <v>0</v>
      </c>
      <c r="N629" s="26">
        <f>IF(N627=0,0,Z14)</f>
        <v>0</v>
      </c>
      <c r="O629" s="26">
        <f>IF(O627=0,0,Z15)</f>
        <v>0</v>
      </c>
      <c r="P629" s="26">
        <f>IF(P627=0,0,Z16)</f>
        <v>0</v>
      </c>
      <c r="Q629" s="26">
        <f>IF(Q627=0,0,Z17)</f>
        <v>0</v>
      </c>
      <c r="R629" s="26">
        <f>IF(R627=0,0,Z18)</f>
        <v>0</v>
      </c>
      <c r="S629" s="26">
        <f>IF(S627=0,0,Z19)</f>
        <v>0</v>
      </c>
      <c r="T629" s="26">
        <f>IF(T627=0,0,Z20)</f>
        <v>0</v>
      </c>
      <c r="U629" s="26">
        <f>IF(U627=0,0,Z21)</f>
        <v>0</v>
      </c>
    </row>
    <row r="630" spans="1:21" ht="15.75" thickBot="1">
      <c r="A630" s="55" t="s">
        <v>19</v>
      </c>
      <c r="B630" s="85">
        <f>SUM(B627:U628)</f>
        <v>0</v>
      </c>
      <c r="C630" s="86"/>
      <c r="D630" s="86"/>
      <c r="E630" s="86"/>
      <c r="F630" s="86"/>
      <c r="G630" s="86"/>
      <c r="H630" s="86"/>
      <c r="I630" s="85" t="s">
        <v>20</v>
      </c>
      <c r="J630" s="86"/>
      <c r="K630" s="87">
        <f>SUM(B629:U629)</f>
        <v>0</v>
      </c>
      <c r="L630" s="88"/>
      <c r="M630" s="88"/>
      <c r="N630" s="88"/>
      <c r="O630" s="88"/>
      <c r="P630" s="88"/>
      <c r="Q630" s="88"/>
      <c r="R630" s="88"/>
      <c r="S630" s="88"/>
      <c r="T630" s="88"/>
      <c r="U630" s="89"/>
    </row>
    <row r="631" spans="1:21" ht="15.75" thickBot="1"/>
    <row r="632" spans="1:21" ht="15.75" thickBot="1">
      <c r="A632" s="3" t="s">
        <v>0</v>
      </c>
      <c r="B632" s="59">
        <f>'Список команд'!B362</f>
        <v>91</v>
      </c>
      <c r="C632" s="3" t="s">
        <v>5</v>
      </c>
      <c r="D632" s="90">
        <f>'Список команд'!D362:G362</f>
        <v>56</v>
      </c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2"/>
    </row>
    <row r="633" spans="1:21" ht="15.75" thickBot="1">
      <c r="A633" s="5" t="s">
        <v>7</v>
      </c>
      <c r="B633" s="35">
        <v>1</v>
      </c>
      <c r="C633" s="36">
        <v>2</v>
      </c>
      <c r="D633" s="12">
        <v>3</v>
      </c>
      <c r="E633" s="12">
        <v>4</v>
      </c>
      <c r="F633" s="12">
        <v>5</v>
      </c>
      <c r="G633" s="12">
        <v>6</v>
      </c>
      <c r="H633" s="12">
        <v>7</v>
      </c>
      <c r="I633" s="12">
        <v>8</v>
      </c>
      <c r="J633" s="12">
        <v>9</v>
      </c>
      <c r="K633" s="12">
        <v>10</v>
      </c>
      <c r="L633" s="12">
        <v>11</v>
      </c>
      <c r="M633" s="12">
        <v>12</v>
      </c>
      <c r="N633" s="12">
        <v>13</v>
      </c>
      <c r="O633" s="12">
        <v>14</v>
      </c>
      <c r="P633" s="51">
        <v>15</v>
      </c>
      <c r="Q633" s="12">
        <v>16</v>
      </c>
      <c r="R633" s="12">
        <v>17</v>
      </c>
      <c r="S633" s="12">
        <v>18</v>
      </c>
      <c r="T633" s="12">
        <v>19</v>
      </c>
      <c r="U633" s="12">
        <v>20</v>
      </c>
    </row>
    <row r="634" spans="1:21" ht="15.75" thickBot="1">
      <c r="A634" s="3" t="s">
        <v>6</v>
      </c>
      <c r="B634" s="13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48"/>
      <c r="Q634" s="14"/>
      <c r="R634" s="14"/>
      <c r="S634" s="14"/>
      <c r="T634" s="14"/>
      <c r="U634" s="14"/>
    </row>
    <row r="635" spans="1:21" ht="15.75" thickBot="1">
      <c r="A635" s="5" t="s">
        <v>8</v>
      </c>
      <c r="B635" s="52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4"/>
      <c r="Q635" s="53"/>
      <c r="R635" s="53"/>
      <c r="S635" s="53"/>
      <c r="T635" s="53"/>
      <c r="U635" s="53"/>
    </row>
    <row r="636" spans="1:21" ht="15.75" thickBot="1">
      <c r="A636" s="3" t="s">
        <v>18</v>
      </c>
      <c r="B636" s="37">
        <f>IF(B634=0,0,Z2)</f>
        <v>0</v>
      </c>
      <c r="C636" s="26">
        <f>IF(C634=0,0,Z3)</f>
        <v>0</v>
      </c>
      <c r="D636" s="26">
        <f>IF(D634=0,0,Z4)</f>
        <v>0</v>
      </c>
      <c r="E636" s="26">
        <f>IF(E634=0,0,Z5)</f>
        <v>0</v>
      </c>
      <c r="F636" s="26">
        <f>IF(F634=0,0,Z6)</f>
        <v>0</v>
      </c>
      <c r="G636" s="26">
        <f>IF(G634=0,0,Z7)</f>
        <v>0</v>
      </c>
      <c r="H636" s="26">
        <f>IF(H634=0,0,Z8)</f>
        <v>0</v>
      </c>
      <c r="I636" s="26">
        <f>IF(I634=0,0,Z9)</f>
        <v>0</v>
      </c>
      <c r="J636" s="26">
        <f>IF(J634=0,0,Z10)</f>
        <v>0</v>
      </c>
      <c r="K636" s="26">
        <f>IF(K634=0,0,Z11)</f>
        <v>0</v>
      </c>
      <c r="L636" s="26">
        <f>IF(L634=0,0,Z12)</f>
        <v>0</v>
      </c>
      <c r="M636" s="26">
        <f>IF(M634=0,0,Z13)</f>
        <v>0</v>
      </c>
      <c r="N636" s="26">
        <f>IF(N634=0,0,Z14)</f>
        <v>0</v>
      </c>
      <c r="O636" s="26">
        <f>IF(O634=0,0,Z15)</f>
        <v>0</v>
      </c>
      <c r="P636" s="26">
        <f>IF(P634=0,0,Z16)</f>
        <v>0</v>
      </c>
      <c r="Q636" s="26">
        <f>IF(Q634=0,0,Z17)</f>
        <v>0</v>
      </c>
      <c r="R636" s="26">
        <f>IF(R634=0,0,Z18)</f>
        <v>0</v>
      </c>
      <c r="S636" s="26">
        <f>IF(S634=0,0,Z19)</f>
        <v>0</v>
      </c>
      <c r="T636" s="26">
        <f>IF(T634=0,0,Z20)</f>
        <v>0</v>
      </c>
      <c r="U636" s="26">
        <f>IF(U634=0,0,Z21)</f>
        <v>0</v>
      </c>
    </row>
    <row r="637" spans="1:21" ht="15.75" thickBot="1">
      <c r="A637" s="55" t="s">
        <v>19</v>
      </c>
      <c r="B637" s="85">
        <f>SUM(B634:U635)</f>
        <v>0</v>
      </c>
      <c r="C637" s="86"/>
      <c r="D637" s="86"/>
      <c r="E637" s="86"/>
      <c r="F637" s="86"/>
      <c r="G637" s="86"/>
      <c r="H637" s="86"/>
      <c r="I637" s="85" t="s">
        <v>20</v>
      </c>
      <c r="J637" s="86"/>
      <c r="K637" s="87">
        <f>SUM(B636:U636)</f>
        <v>0</v>
      </c>
      <c r="L637" s="88"/>
      <c r="M637" s="88"/>
      <c r="N637" s="88"/>
      <c r="O637" s="88"/>
      <c r="P637" s="88"/>
      <c r="Q637" s="88"/>
      <c r="R637" s="88"/>
      <c r="S637" s="88"/>
      <c r="T637" s="88"/>
      <c r="U637" s="89"/>
    </row>
    <row r="638" spans="1:21" ht="15.75" thickBot="1"/>
    <row r="639" spans="1:21" ht="15.75" thickBot="1">
      <c r="A639" s="3" t="s">
        <v>0</v>
      </c>
      <c r="B639" s="59">
        <f>'Список команд'!B366</f>
        <v>92</v>
      </c>
      <c r="C639" s="3" t="s">
        <v>5</v>
      </c>
      <c r="D639" s="90">
        <f>'Список команд'!D366:G366</f>
        <v>57</v>
      </c>
      <c r="E639" s="91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2"/>
    </row>
    <row r="640" spans="1:21" ht="15.75" thickBot="1">
      <c r="A640" s="5" t="s">
        <v>7</v>
      </c>
      <c r="B640" s="35">
        <v>1</v>
      </c>
      <c r="C640" s="36">
        <v>2</v>
      </c>
      <c r="D640" s="12">
        <v>3</v>
      </c>
      <c r="E640" s="12">
        <v>4</v>
      </c>
      <c r="F640" s="12">
        <v>5</v>
      </c>
      <c r="G640" s="12">
        <v>6</v>
      </c>
      <c r="H640" s="12">
        <v>7</v>
      </c>
      <c r="I640" s="12">
        <v>8</v>
      </c>
      <c r="J640" s="12">
        <v>9</v>
      </c>
      <c r="K640" s="12">
        <v>10</v>
      </c>
      <c r="L640" s="12">
        <v>11</v>
      </c>
      <c r="M640" s="12">
        <v>12</v>
      </c>
      <c r="N640" s="12">
        <v>13</v>
      </c>
      <c r="O640" s="12">
        <v>14</v>
      </c>
      <c r="P640" s="51">
        <v>15</v>
      </c>
      <c r="Q640" s="12">
        <v>16</v>
      </c>
      <c r="R640" s="12">
        <v>17</v>
      </c>
      <c r="S640" s="12">
        <v>18</v>
      </c>
      <c r="T640" s="12">
        <v>19</v>
      </c>
      <c r="U640" s="12">
        <v>20</v>
      </c>
    </row>
    <row r="641" spans="1:21" ht="15.75" thickBot="1">
      <c r="A641" s="3" t="s">
        <v>6</v>
      </c>
      <c r="B641" s="13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48"/>
      <c r="Q641" s="14"/>
      <c r="R641" s="14"/>
      <c r="S641" s="14"/>
      <c r="T641" s="14"/>
      <c r="U641" s="14"/>
    </row>
    <row r="642" spans="1:21" ht="15.75" thickBot="1">
      <c r="A642" s="5" t="s">
        <v>8</v>
      </c>
      <c r="B642" s="52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4"/>
      <c r="Q642" s="53"/>
      <c r="R642" s="53"/>
      <c r="S642" s="53"/>
      <c r="T642" s="53"/>
      <c r="U642" s="53"/>
    </row>
    <row r="643" spans="1:21" ht="15.75" thickBot="1">
      <c r="A643" s="3" t="s">
        <v>18</v>
      </c>
      <c r="B643" s="37">
        <f>IF(B641=0,0,Z2)</f>
        <v>0</v>
      </c>
      <c r="C643" s="26">
        <f>IF(C641=0,0,Z3)</f>
        <v>0</v>
      </c>
      <c r="D643" s="26">
        <f>IF(D641=0,0,Z4)</f>
        <v>0</v>
      </c>
      <c r="E643" s="26">
        <f>IF(E641=0,0,Z5)</f>
        <v>0</v>
      </c>
      <c r="F643" s="26">
        <f>IF(F641=0,0,Z6)</f>
        <v>0</v>
      </c>
      <c r="G643" s="26">
        <f>IF(G641=0,0,Z7)</f>
        <v>0</v>
      </c>
      <c r="H643" s="26">
        <f>IF(H641=0,0,Z8)</f>
        <v>0</v>
      </c>
      <c r="I643" s="26">
        <f>IF(I641=0,0,Z9)</f>
        <v>0</v>
      </c>
      <c r="J643" s="26">
        <f>IF(J641=0,0,Z10)</f>
        <v>0</v>
      </c>
      <c r="K643" s="26">
        <f>IF(K641=0,0,Z11)</f>
        <v>0</v>
      </c>
      <c r="L643" s="26">
        <f>IF(L641=0,0,Z12)</f>
        <v>0</v>
      </c>
      <c r="M643" s="26">
        <f>IF(M641=0,0,Z13)</f>
        <v>0</v>
      </c>
      <c r="N643" s="26">
        <f>IF(N641=0,0,Z14)</f>
        <v>0</v>
      </c>
      <c r="O643" s="26">
        <f>IF(O641=0,0,Z15)</f>
        <v>0</v>
      </c>
      <c r="P643" s="26">
        <f>IF(P641=0,0,Z16)</f>
        <v>0</v>
      </c>
      <c r="Q643" s="26">
        <f>IF(Q641=0,0,Z17)</f>
        <v>0</v>
      </c>
      <c r="R643" s="26">
        <f>IF(R641=0,0,Z18)</f>
        <v>0</v>
      </c>
      <c r="S643" s="26">
        <f>IF(S641=0,0,Z19)</f>
        <v>0</v>
      </c>
      <c r="T643" s="26">
        <f>IF(T641=0,0,Z20)</f>
        <v>0</v>
      </c>
      <c r="U643" s="26">
        <f>IF(U641=0,0,Z21)</f>
        <v>0</v>
      </c>
    </row>
    <row r="644" spans="1:21" ht="15.75" thickBot="1">
      <c r="A644" s="55" t="s">
        <v>19</v>
      </c>
      <c r="B644" s="85">
        <f>SUM(B641:U642)</f>
        <v>0</v>
      </c>
      <c r="C644" s="86"/>
      <c r="D644" s="86"/>
      <c r="E644" s="86"/>
      <c r="F644" s="86"/>
      <c r="G644" s="86"/>
      <c r="H644" s="86"/>
      <c r="I644" s="85" t="s">
        <v>20</v>
      </c>
      <c r="J644" s="86"/>
      <c r="K644" s="87">
        <f>SUM(B643:U643)</f>
        <v>0</v>
      </c>
      <c r="L644" s="88"/>
      <c r="M644" s="88"/>
      <c r="N644" s="88"/>
      <c r="O644" s="88"/>
      <c r="P644" s="88"/>
      <c r="Q644" s="88"/>
      <c r="R644" s="88"/>
      <c r="S644" s="88"/>
      <c r="T644" s="88"/>
      <c r="U644" s="89"/>
    </row>
    <row r="645" spans="1:21" ht="15.75" thickBot="1"/>
    <row r="646" spans="1:21" ht="15.75" thickBot="1">
      <c r="A646" s="3" t="s">
        <v>0</v>
      </c>
      <c r="B646" s="59">
        <f>'Список команд'!B370</f>
        <v>93</v>
      </c>
      <c r="C646" s="3" t="s">
        <v>5</v>
      </c>
      <c r="D646" s="90">
        <f>'Список команд'!D370:G370</f>
        <v>58</v>
      </c>
      <c r="E646" s="91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2"/>
    </row>
    <row r="647" spans="1:21" ht="15.75" thickBot="1">
      <c r="A647" s="5" t="s">
        <v>7</v>
      </c>
      <c r="B647" s="35">
        <v>1</v>
      </c>
      <c r="C647" s="36">
        <v>2</v>
      </c>
      <c r="D647" s="12">
        <v>3</v>
      </c>
      <c r="E647" s="12">
        <v>4</v>
      </c>
      <c r="F647" s="12">
        <v>5</v>
      </c>
      <c r="G647" s="12">
        <v>6</v>
      </c>
      <c r="H647" s="12">
        <v>7</v>
      </c>
      <c r="I647" s="12">
        <v>8</v>
      </c>
      <c r="J647" s="12">
        <v>9</v>
      </c>
      <c r="K647" s="12">
        <v>10</v>
      </c>
      <c r="L647" s="12">
        <v>11</v>
      </c>
      <c r="M647" s="12">
        <v>12</v>
      </c>
      <c r="N647" s="12">
        <v>13</v>
      </c>
      <c r="O647" s="12">
        <v>14</v>
      </c>
      <c r="P647" s="51">
        <v>15</v>
      </c>
      <c r="Q647" s="12">
        <v>16</v>
      </c>
      <c r="R647" s="12">
        <v>17</v>
      </c>
      <c r="S647" s="12">
        <v>18</v>
      </c>
      <c r="T647" s="12">
        <v>19</v>
      </c>
      <c r="U647" s="12">
        <v>20</v>
      </c>
    </row>
    <row r="648" spans="1:21" ht="15.75" thickBot="1">
      <c r="A648" s="3" t="s">
        <v>6</v>
      </c>
      <c r="B648" s="13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48"/>
      <c r="Q648" s="14"/>
      <c r="R648" s="14"/>
      <c r="S648" s="14"/>
      <c r="T648" s="14"/>
      <c r="U648" s="14"/>
    </row>
    <row r="649" spans="1:21" ht="15.75" thickBot="1">
      <c r="A649" s="5" t="s">
        <v>8</v>
      </c>
      <c r="B649" s="52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4"/>
      <c r="Q649" s="53"/>
      <c r="R649" s="53"/>
      <c r="S649" s="53"/>
      <c r="T649" s="53"/>
      <c r="U649" s="53"/>
    </row>
    <row r="650" spans="1:21" ht="15.75" thickBot="1">
      <c r="A650" s="3" t="s">
        <v>18</v>
      </c>
      <c r="B650" s="37">
        <f>IF(B648=0,0,Z2)</f>
        <v>0</v>
      </c>
      <c r="C650" s="26">
        <f>IF(C648=0,0,Z3)</f>
        <v>0</v>
      </c>
      <c r="D650" s="26">
        <f>IF(D648=0,0,Z4)</f>
        <v>0</v>
      </c>
      <c r="E650" s="26">
        <f>IF(E648=0,0,Z5)</f>
        <v>0</v>
      </c>
      <c r="F650" s="26">
        <f>IF(F648=0,0,Z6)</f>
        <v>0</v>
      </c>
      <c r="G650" s="26">
        <f>IF(G648=0,0,Z7)</f>
        <v>0</v>
      </c>
      <c r="H650" s="26">
        <f>IF(H648=0,0,Z8)</f>
        <v>0</v>
      </c>
      <c r="I650" s="26">
        <f>IF(I648=0,0,Z9)</f>
        <v>0</v>
      </c>
      <c r="J650" s="26">
        <f>IF(J648=0,0,Z10)</f>
        <v>0</v>
      </c>
      <c r="K650" s="26">
        <f>IF(K648=0,0,Z11)</f>
        <v>0</v>
      </c>
      <c r="L650" s="26">
        <f>IF(L648=0,0,Z12)</f>
        <v>0</v>
      </c>
      <c r="M650" s="26">
        <f>IF(M648=0,0,Z13)</f>
        <v>0</v>
      </c>
      <c r="N650" s="26">
        <f>IF(N648=0,0,Z14)</f>
        <v>0</v>
      </c>
      <c r="O650" s="26">
        <f>IF(O648=0,0,Z15)</f>
        <v>0</v>
      </c>
      <c r="P650" s="26">
        <f>IF(P648=0,0,Z16)</f>
        <v>0</v>
      </c>
      <c r="Q650" s="26">
        <f>IF(Q648=0,0,Z17)</f>
        <v>0</v>
      </c>
      <c r="R650" s="26">
        <f>IF(R648=0,0,Z18)</f>
        <v>0</v>
      </c>
      <c r="S650" s="26">
        <f>IF(S648=0,0,Z19)</f>
        <v>0</v>
      </c>
      <c r="T650" s="26">
        <f>IF(T648=0,0,Z20)</f>
        <v>0</v>
      </c>
      <c r="U650" s="26">
        <f>IF(U648=0,0,Z21)</f>
        <v>0</v>
      </c>
    </row>
    <row r="651" spans="1:21" ht="15.75" thickBot="1">
      <c r="A651" s="55" t="s">
        <v>19</v>
      </c>
      <c r="B651" s="85">
        <f>SUM(B648:U649)</f>
        <v>0</v>
      </c>
      <c r="C651" s="86"/>
      <c r="D651" s="86"/>
      <c r="E651" s="86"/>
      <c r="F651" s="86"/>
      <c r="G651" s="86"/>
      <c r="H651" s="86"/>
      <c r="I651" s="85" t="s">
        <v>20</v>
      </c>
      <c r="J651" s="86"/>
      <c r="K651" s="87">
        <f>SUM(B650:U650)</f>
        <v>0</v>
      </c>
      <c r="L651" s="88"/>
      <c r="M651" s="88"/>
      <c r="N651" s="88"/>
      <c r="O651" s="88"/>
      <c r="P651" s="88"/>
      <c r="Q651" s="88"/>
      <c r="R651" s="88"/>
      <c r="S651" s="88"/>
      <c r="T651" s="88"/>
      <c r="U651" s="89"/>
    </row>
    <row r="652" spans="1:21" ht="15.75" thickBot="1"/>
    <row r="653" spans="1:21" ht="15.75" thickBot="1">
      <c r="A653" s="3" t="s">
        <v>0</v>
      </c>
      <c r="B653" s="59">
        <f>'Список команд'!B374</f>
        <v>94</v>
      </c>
      <c r="C653" s="3" t="s">
        <v>5</v>
      </c>
      <c r="D653" s="90">
        <f>'Список команд'!D374:G374</f>
        <v>59</v>
      </c>
      <c r="E653" s="91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2"/>
    </row>
    <row r="654" spans="1:21" ht="15.75" thickBot="1">
      <c r="A654" s="5" t="s">
        <v>7</v>
      </c>
      <c r="B654" s="35">
        <v>1</v>
      </c>
      <c r="C654" s="36">
        <v>2</v>
      </c>
      <c r="D654" s="12">
        <v>3</v>
      </c>
      <c r="E654" s="12">
        <v>4</v>
      </c>
      <c r="F654" s="12">
        <v>5</v>
      </c>
      <c r="G654" s="12">
        <v>6</v>
      </c>
      <c r="H654" s="12">
        <v>7</v>
      </c>
      <c r="I654" s="12">
        <v>8</v>
      </c>
      <c r="J654" s="12">
        <v>9</v>
      </c>
      <c r="K654" s="12">
        <v>10</v>
      </c>
      <c r="L654" s="12">
        <v>11</v>
      </c>
      <c r="M654" s="12">
        <v>12</v>
      </c>
      <c r="N654" s="12">
        <v>13</v>
      </c>
      <c r="O654" s="12">
        <v>14</v>
      </c>
      <c r="P654" s="51">
        <v>15</v>
      </c>
      <c r="Q654" s="12">
        <v>16</v>
      </c>
      <c r="R654" s="12">
        <v>17</v>
      </c>
      <c r="S654" s="12">
        <v>18</v>
      </c>
      <c r="T654" s="12">
        <v>19</v>
      </c>
      <c r="U654" s="12">
        <v>20</v>
      </c>
    </row>
    <row r="655" spans="1:21" ht="15.75" thickBot="1">
      <c r="A655" s="3" t="s">
        <v>6</v>
      </c>
      <c r="B655" s="13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48"/>
      <c r="Q655" s="14"/>
      <c r="R655" s="14"/>
      <c r="S655" s="14"/>
      <c r="T655" s="14"/>
      <c r="U655" s="14"/>
    </row>
    <row r="656" spans="1:21" ht="15.75" thickBot="1">
      <c r="A656" s="5" t="s">
        <v>8</v>
      </c>
      <c r="B656" s="52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4"/>
      <c r="Q656" s="53"/>
      <c r="R656" s="53"/>
      <c r="S656" s="53"/>
      <c r="T656" s="53"/>
      <c r="U656" s="53"/>
    </row>
    <row r="657" spans="1:21" ht="15.75" thickBot="1">
      <c r="A657" s="3" t="s">
        <v>18</v>
      </c>
      <c r="B657" s="37">
        <f>IF(B655=0,0,Z2)</f>
        <v>0</v>
      </c>
      <c r="C657" s="26">
        <f>IF(C655=0,0,Z3)</f>
        <v>0</v>
      </c>
      <c r="D657" s="26">
        <f>IF(D655=0,0,Z4)</f>
        <v>0</v>
      </c>
      <c r="E657" s="26">
        <f>IF(E655=0,0,Z5)</f>
        <v>0</v>
      </c>
      <c r="F657" s="26">
        <f>IF(F655=0,0,Z6)</f>
        <v>0</v>
      </c>
      <c r="G657" s="26">
        <f>IF(G655=0,0,Z7)</f>
        <v>0</v>
      </c>
      <c r="H657" s="26">
        <f>IF(H655=0,0,Z8)</f>
        <v>0</v>
      </c>
      <c r="I657" s="26">
        <f>IF(I655=0,0,Z9)</f>
        <v>0</v>
      </c>
      <c r="J657" s="26">
        <f>IF(J655=0,0,Z10)</f>
        <v>0</v>
      </c>
      <c r="K657" s="26">
        <f>IF(K655=0,0,Z11)</f>
        <v>0</v>
      </c>
      <c r="L657" s="26">
        <f>IF(L655=0,0,Z12)</f>
        <v>0</v>
      </c>
      <c r="M657" s="26">
        <f>IF(M655=0,0,Z13)</f>
        <v>0</v>
      </c>
      <c r="N657" s="26">
        <f>IF(N655=0,0,Z14)</f>
        <v>0</v>
      </c>
      <c r="O657" s="26">
        <f>IF(O655=0,0,Z15)</f>
        <v>0</v>
      </c>
      <c r="P657" s="26">
        <f>IF(P655=0,0,Z16)</f>
        <v>0</v>
      </c>
      <c r="Q657" s="26">
        <f>IF(Q655=0,0,Z17)</f>
        <v>0</v>
      </c>
      <c r="R657" s="26">
        <f>IF(R655=0,0,Z18)</f>
        <v>0</v>
      </c>
      <c r="S657" s="26">
        <f>IF(S655=0,0,Z19)</f>
        <v>0</v>
      </c>
      <c r="T657" s="26">
        <f>IF(T655=0,0,Z20)</f>
        <v>0</v>
      </c>
      <c r="U657" s="26">
        <f>IF(U655=0,0,Z21)</f>
        <v>0</v>
      </c>
    </row>
    <row r="658" spans="1:21" ht="15.75" thickBot="1">
      <c r="A658" s="55" t="s">
        <v>19</v>
      </c>
      <c r="B658" s="85">
        <f>SUM(B655:U656)</f>
        <v>0</v>
      </c>
      <c r="C658" s="86"/>
      <c r="D658" s="86"/>
      <c r="E658" s="86"/>
      <c r="F658" s="86"/>
      <c r="G658" s="86"/>
      <c r="H658" s="86"/>
      <c r="I658" s="85" t="s">
        <v>20</v>
      </c>
      <c r="J658" s="86"/>
      <c r="K658" s="87">
        <f>SUM(B657:U657)</f>
        <v>0</v>
      </c>
      <c r="L658" s="88"/>
      <c r="M658" s="88"/>
      <c r="N658" s="88"/>
      <c r="O658" s="88"/>
      <c r="P658" s="88"/>
      <c r="Q658" s="88"/>
      <c r="R658" s="88"/>
      <c r="S658" s="88"/>
      <c r="T658" s="88"/>
      <c r="U658" s="89"/>
    </row>
    <row r="659" spans="1:21" ht="15.75" thickBot="1"/>
    <row r="660" spans="1:21" ht="15.75" thickBot="1">
      <c r="A660" s="3" t="s">
        <v>0</v>
      </c>
      <c r="B660" s="59">
        <f>'Список команд'!B378</f>
        <v>95</v>
      </c>
      <c r="C660" s="3" t="s">
        <v>5</v>
      </c>
      <c r="D660" s="90">
        <f>'Список команд'!D378:G378</f>
        <v>60</v>
      </c>
      <c r="E660" s="91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2"/>
    </row>
    <row r="661" spans="1:21" ht="15.75" thickBot="1">
      <c r="A661" s="5" t="s">
        <v>7</v>
      </c>
      <c r="B661" s="35">
        <v>1</v>
      </c>
      <c r="C661" s="36">
        <v>2</v>
      </c>
      <c r="D661" s="12">
        <v>3</v>
      </c>
      <c r="E661" s="12">
        <v>4</v>
      </c>
      <c r="F661" s="12">
        <v>5</v>
      </c>
      <c r="G661" s="12">
        <v>6</v>
      </c>
      <c r="H661" s="12">
        <v>7</v>
      </c>
      <c r="I661" s="12">
        <v>8</v>
      </c>
      <c r="J661" s="12">
        <v>9</v>
      </c>
      <c r="K661" s="12">
        <v>10</v>
      </c>
      <c r="L661" s="12">
        <v>11</v>
      </c>
      <c r="M661" s="12">
        <v>12</v>
      </c>
      <c r="N661" s="12">
        <v>13</v>
      </c>
      <c r="O661" s="12">
        <v>14</v>
      </c>
      <c r="P661" s="51">
        <v>15</v>
      </c>
      <c r="Q661" s="12">
        <v>16</v>
      </c>
      <c r="R661" s="12">
        <v>17</v>
      </c>
      <c r="S661" s="12">
        <v>18</v>
      </c>
      <c r="T661" s="12">
        <v>19</v>
      </c>
      <c r="U661" s="12">
        <v>20</v>
      </c>
    </row>
    <row r="662" spans="1:21" ht="15.75" thickBot="1">
      <c r="A662" s="3" t="s">
        <v>6</v>
      </c>
      <c r="B662" s="13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48"/>
      <c r="Q662" s="14"/>
      <c r="R662" s="14"/>
      <c r="S662" s="14"/>
      <c r="T662" s="14"/>
      <c r="U662" s="14"/>
    </row>
    <row r="663" spans="1:21" ht="15.75" thickBot="1">
      <c r="A663" s="5" t="s">
        <v>8</v>
      </c>
      <c r="B663" s="52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4"/>
      <c r="Q663" s="53"/>
      <c r="R663" s="53"/>
      <c r="S663" s="53"/>
      <c r="T663" s="53"/>
      <c r="U663" s="53"/>
    </row>
    <row r="664" spans="1:21" ht="15.75" thickBot="1">
      <c r="A664" s="3" t="s">
        <v>18</v>
      </c>
      <c r="B664" s="37">
        <f>IF(B662=0,0,Z2)</f>
        <v>0</v>
      </c>
      <c r="C664" s="26">
        <f>IF(C662=0,0,Z3)</f>
        <v>0</v>
      </c>
      <c r="D664" s="26">
        <f>IF(D662=0,0,Z4)</f>
        <v>0</v>
      </c>
      <c r="E664" s="26">
        <f>IF(E662=0,0,Z5)</f>
        <v>0</v>
      </c>
      <c r="F664" s="26">
        <f>IF(F662=0,0,Z6)</f>
        <v>0</v>
      </c>
      <c r="G664" s="26">
        <f>IF(G662=0,0,Z7)</f>
        <v>0</v>
      </c>
      <c r="H664" s="26">
        <f>IF(H662=0,0,Z8)</f>
        <v>0</v>
      </c>
      <c r="I664" s="26">
        <f>IF(I662=0,0,Z9)</f>
        <v>0</v>
      </c>
      <c r="J664" s="26">
        <f>IF(J662=0,0,Z10)</f>
        <v>0</v>
      </c>
      <c r="K664" s="26">
        <f>IF(K662=0,0,Z11)</f>
        <v>0</v>
      </c>
      <c r="L664" s="26">
        <f>IF(L662=0,0,Z12)</f>
        <v>0</v>
      </c>
      <c r="M664" s="26">
        <f>IF(M662=0,0,Z13)</f>
        <v>0</v>
      </c>
      <c r="N664" s="26">
        <f>IF(N662=0,0,Z14)</f>
        <v>0</v>
      </c>
      <c r="O664" s="26">
        <f>IF(O662=0,0,Z15)</f>
        <v>0</v>
      </c>
      <c r="P664" s="26">
        <f>IF(P662=0,0,Z16)</f>
        <v>0</v>
      </c>
      <c r="Q664" s="26">
        <f>IF(Q662=0,0,Z17)</f>
        <v>0</v>
      </c>
      <c r="R664" s="26">
        <f>IF(R662=0,0,Z18)</f>
        <v>0</v>
      </c>
      <c r="S664" s="26">
        <f>IF(S662=0,0,Z19)</f>
        <v>0</v>
      </c>
      <c r="T664" s="26">
        <f>IF(T662=0,0,Z20)</f>
        <v>0</v>
      </c>
      <c r="U664" s="26">
        <f>IF(U662=0,0,Z21)</f>
        <v>0</v>
      </c>
    </row>
    <row r="665" spans="1:21" ht="15.75" thickBot="1">
      <c r="A665" s="55" t="s">
        <v>19</v>
      </c>
      <c r="B665" s="85">
        <f>SUM(B662:U663)</f>
        <v>0</v>
      </c>
      <c r="C665" s="86"/>
      <c r="D665" s="86"/>
      <c r="E665" s="86"/>
      <c r="F665" s="86"/>
      <c r="G665" s="86"/>
      <c r="H665" s="86"/>
      <c r="I665" s="85" t="s">
        <v>20</v>
      </c>
      <c r="J665" s="86"/>
      <c r="K665" s="87">
        <f>SUM(B664:U664)</f>
        <v>0</v>
      </c>
      <c r="L665" s="88"/>
      <c r="M665" s="88"/>
      <c r="N665" s="88"/>
      <c r="O665" s="88"/>
      <c r="P665" s="88"/>
      <c r="Q665" s="88"/>
      <c r="R665" s="88"/>
      <c r="S665" s="88"/>
      <c r="T665" s="88"/>
      <c r="U665" s="89"/>
    </row>
    <row r="666" spans="1:21" ht="15.75" thickBot="1"/>
    <row r="667" spans="1:21" ht="15.75" thickBot="1">
      <c r="A667" s="3" t="s">
        <v>0</v>
      </c>
      <c r="B667" s="59">
        <f>'Список команд'!B382</f>
        <v>96</v>
      </c>
      <c r="C667" s="3" t="s">
        <v>5</v>
      </c>
      <c r="D667" s="90">
        <f>'Список команд'!D382:G382</f>
        <v>61</v>
      </c>
      <c r="E667" s="91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2"/>
    </row>
    <row r="668" spans="1:21" ht="15.75" thickBot="1">
      <c r="A668" s="5" t="s">
        <v>7</v>
      </c>
      <c r="B668" s="35">
        <v>1</v>
      </c>
      <c r="C668" s="36">
        <v>2</v>
      </c>
      <c r="D668" s="12">
        <v>3</v>
      </c>
      <c r="E668" s="12">
        <v>4</v>
      </c>
      <c r="F668" s="12">
        <v>5</v>
      </c>
      <c r="G668" s="12">
        <v>6</v>
      </c>
      <c r="H668" s="12">
        <v>7</v>
      </c>
      <c r="I668" s="12">
        <v>8</v>
      </c>
      <c r="J668" s="12">
        <v>9</v>
      </c>
      <c r="K668" s="12">
        <v>10</v>
      </c>
      <c r="L668" s="12">
        <v>11</v>
      </c>
      <c r="M668" s="12">
        <v>12</v>
      </c>
      <c r="N668" s="12">
        <v>13</v>
      </c>
      <c r="O668" s="12">
        <v>14</v>
      </c>
      <c r="P668" s="51">
        <v>15</v>
      </c>
      <c r="Q668" s="12">
        <v>16</v>
      </c>
      <c r="R668" s="12">
        <v>17</v>
      </c>
      <c r="S668" s="12">
        <v>18</v>
      </c>
      <c r="T668" s="12">
        <v>19</v>
      </c>
      <c r="U668" s="12">
        <v>20</v>
      </c>
    </row>
    <row r="669" spans="1:21" ht="15.75" thickBot="1">
      <c r="A669" s="3" t="s">
        <v>6</v>
      </c>
      <c r="B669" s="13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48"/>
      <c r="Q669" s="14"/>
      <c r="R669" s="14"/>
      <c r="S669" s="14"/>
      <c r="T669" s="14"/>
      <c r="U669" s="14"/>
    </row>
    <row r="670" spans="1:21" ht="15.75" thickBot="1">
      <c r="A670" s="5" t="s">
        <v>8</v>
      </c>
      <c r="B670" s="52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4"/>
      <c r="Q670" s="53"/>
      <c r="R670" s="53"/>
      <c r="S670" s="53"/>
      <c r="T670" s="53"/>
      <c r="U670" s="53"/>
    </row>
    <row r="671" spans="1:21" ht="15.75" thickBot="1">
      <c r="A671" s="3" t="s">
        <v>18</v>
      </c>
      <c r="B671" s="37">
        <f>IF(B669=0,0,Z2)</f>
        <v>0</v>
      </c>
      <c r="C671" s="26">
        <f>IF(C669=0,0,Z3)</f>
        <v>0</v>
      </c>
      <c r="D671" s="26">
        <f>IF(D669=0,0,Z4)</f>
        <v>0</v>
      </c>
      <c r="E671" s="26">
        <f>IF(E669=0,0,Z5)</f>
        <v>0</v>
      </c>
      <c r="F671" s="26">
        <f>IF(F669=0,0,Z6)</f>
        <v>0</v>
      </c>
      <c r="G671" s="26">
        <f>IF(G669=0,0,Z7)</f>
        <v>0</v>
      </c>
      <c r="H671" s="26">
        <f>IF(H669=0,0,Z8)</f>
        <v>0</v>
      </c>
      <c r="I671" s="26">
        <f>IF(I669=0,0,Z9)</f>
        <v>0</v>
      </c>
      <c r="J671" s="26">
        <f>IF(J669=0,0,Z10)</f>
        <v>0</v>
      </c>
      <c r="K671" s="26">
        <f>IF(K669=0,0,Z11)</f>
        <v>0</v>
      </c>
      <c r="L671" s="26">
        <f>IF(L669=0,0,Z12)</f>
        <v>0</v>
      </c>
      <c r="M671" s="26">
        <f>IF(M669=0,0,Z13)</f>
        <v>0</v>
      </c>
      <c r="N671" s="26">
        <f>IF(N669=0,0,Z14)</f>
        <v>0</v>
      </c>
      <c r="O671" s="26">
        <f>IF(O669=0,0,Z15)</f>
        <v>0</v>
      </c>
      <c r="P671" s="26">
        <f>IF(P669=0,0,Z16)</f>
        <v>0</v>
      </c>
      <c r="Q671" s="26">
        <f>IF(Q669=0,0,Z17)</f>
        <v>0</v>
      </c>
      <c r="R671" s="26">
        <f>IF(R669=0,0,Z18)</f>
        <v>0</v>
      </c>
      <c r="S671" s="26">
        <f>IF(S669=0,0,Z19)</f>
        <v>0</v>
      </c>
      <c r="T671" s="26">
        <f>IF(T669=0,0,Z20)</f>
        <v>0</v>
      </c>
      <c r="U671" s="26">
        <f>IF(U669=0,0,Z21)</f>
        <v>0</v>
      </c>
    </row>
    <row r="672" spans="1:21" ht="15.75" thickBot="1">
      <c r="A672" s="55" t="s">
        <v>19</v>
      </c>
      <c r="B672" s="85">
        <f>SUM(B669:U670)</f>
        <v>0</v>
      </c>
      <c r="C672" s="86"/>
      <c r="D672" s="86"/>
      <c r="E672" s="86"/>
      <c r="F672" s="86"/>
      <c r="G672" s="86"/>
      <c r="H672" s="86"/>
      <c r="I672" s="85" t="s">
        <v>20</v>
      </c>
      <c r="J672" s="86"/>
      <c r="K672" s="87">
        <f>SUM(B671:U671)</f>
        <v>0</v>
      </c>
      <c r="L672" s="88"/>
      <c r="M672" s="88"/>
      <c r="N672" s="88"/>
      <c r="O672" s="88"/>
      <c r="P672" s="88"/>
      <c r="Q672" s="88"/>
      <c r="R672" s="88"/>
      <c r="S672" s="88"/>
      <c r="T672" s="88"/>
      <c r="U672" s="89"/>
    </row>
    <row r="673" spans="1:21" ht="15.75" thickBot="1"/>
    <row r="674" spans="1:21" ht="15.75" thickBot="1">
      <c r="A674" s="3" t="s">
        <v>0</v>
      </c>
      <c r="B674" s="59">
        <f>'Список команд'!B386</f>
        <v>97</v>
      </c>
      <c r="C674" s="3" t="s">
        <v>5</v>
      </c>
      <c r="D674" s="90">
        <f>'Список команд'!D386:G386</f>
        <v>62</v>
      </c>
      <c r="E674" s="91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2"/>
    </row>
    <row r="675" spans="1:21" ht="15.75" thickBot="1">
      <c r="A675" s="5" t="s">
        <v>7</v>
      </c>
      <c r="B675" s="35">
        <v>1</v>
      </c>
      <c r="C675" s="36">
        <v>2</v>
      </c>
      <c r="D675" s="12">
        <v>3</v>
      </c>
      <c r="E675" s="12">
        <v>4</v>
      </c>
      <c r="F675" s="12">
        <v>5</v>
      </c>
      <c r="G675" s="12">
        <v>6</v>
      </c>
      <c r="H675" s="12">
        <v>7</v>
      </c>
      <c r="I675" s="12">
        <v>8</v>
      </c>
      <c r="J675" s="12">
        <v>9</v>
      </c>
      <c r="K675" s="12">
        <v>10</v>
      </c>
      <c r="L675" s="12">
        <v>11</v>
      </c>
      <c r="M675" s="12">
        <v>12</v>
      </c>
      <c r="N675" s="12">
        <v>13</v>
      </c>
      <c r="O675" s="12">
        <v>14</v>
      </c>
      <c r="P675" s="51">
        <v>15</v>
      </c>
      <c r="Q675" s="12">
        <v>16</v>
      </c>
      <c r="R675" s="12">
        <v>17</v>
      </c>
      <c r="S675" s="12">
        <v>18</v>
      </c>
      <c r="T675" s="12">
        <v>19</v>
      </c>
      <c r="U675" s="12">
        <v>20</v>
      </c>
    </row>
    <row r="676" spans="1:21" ht="15.75" thickBot="1">
      <c r="A676" s="3" t="s">
        <v>6</v>
      </c>
      <c r="B676" s="13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48"/>
      <c r="Q676" s="14"/>
      <c r="R676" s="14"/>
      <c r="S676" s="14"/>
      <c r="T676" s="14"/>
      <c r="U676" s="14"/>
    </row>
    <row r="677" spans="1:21" ht="15.75" thickBot="1">
      <c r="A677" s="5" t="s">
        <v>8</v>
      </c>
      <c r="B677" s="52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4"/>
      <c r="Q677" s="53"/>
      <c r="R677" s="53"/>
      <c r="S677" s="53"/>
      <c r="T677" s="53"/>
      <c r="U677" s="53"/>
    </row>
    <row r="678" spans="1:21" ht="15.75" thickBot="1">
      <c r="A678" s="3" t="s">
        <v>18</v>
      </c>
      <c r="B678" s="37">
        <f>IF(B676=0,0,Z2)</f>
        <v>0</v>
      </c>
      <c r="C678" s="26">
        <f>IF(C676=0,0,Z3)</f>
        <v>0</v>
      </c>
      <c r="D678" s="26">
        <f>IF(D676=0,0,Z4)</f>
        <v>0</v>
      </c>
      <c r="E678" s="26">
        <f>IF(E676=0,0,Z5)</f>
        <v>0</v>
      </c>
      <c r="F678" s="26">
        <f>IF(F676=0,0,Z6)</f>
        <v>0</v>
      </c>
      <c r="G678" s="26">
        <f>IF(G676=0,0,Z7)</f>
        <v>0</v>
      </c>
      <c r="H678" s="26">
        <f>IF(H676=0,0,Z8)</f>
        <v>0</v>
      </c>
      <c r="I678" s="26">
        <f>IF(I676=0,0,Z9)</f>
        <v>0</v>
      </c>
      <c r="J678" s="26">
        <f>IF(J676=0,0,Z10)</f>
        <v>0</v>
      </c>
      <c r="K678" s="26">
        <f>IF(K676=0,0,Z11)</f>
        <v>0</v>
      </c>
      <c r="L678" s="26">
        <f>IF(L676=0,0,Z12)</f>
        <v>0</v>
      </c>
      <c r="M678" s="26">
        <f>IF(M676=0,0,Z13)</f>
        <v>0</v>
      </c>
      <c r="N678" s="26">
        <f>IF(N676=0,0,Z14)</f>
        <v>0</v>
      </c>
      <c r="O678" s="26">
        <f>IF(O676=0,0,Z15)</f>
        <v>0</v>
      </c>
      <c r="P678" s="26">
        <f>IF(P676=0,0,Z16)</f>
        <v>0</v>
      </c>
      <c r="Q678" s="26">
        <f>IF(Q676=0,0,Z17)</f>
        <v>0</v>
      </c>
      <c r="R678" s="26">
        <f>IF(R676=0,0,Z18)</f>
        <v>0</v>
      </c>
      <c r="S678" s="26">
        <f>IF(S676=0,0,Z19)</f>
        <v>0</v>
      </c>
      <c r="T678" s="26">
        <f>IF(T676=0,0,Z20)</f>
        <v>0</v>
      </c>
      <c r="U678" s="26">
        <f>IF(U676=0,0,Z21)</f>
        <v>0</v>
      </c>
    </row>
    <row r="679" spans="1:21" ht="15.75" thickBot="1">
      <c r="A679" s="55" t="s">
        <v>19</v>
      </c>
      <c r="B679" s="85">
        <f>SUM(B676:U677)</f>
        <v>0</v>
      </c>
      <c r="C679" s="86"/>
      <c r="D679" s="86"/>
      <c r="E679" s="86"/>
      <c r="F679" s="86"/>
      <c r="G679" s="86"/>
      <c r="H679" s="86"/>
      <c r="I679" s="85" t="s">
        <v>20</v>
      </c>
      <c r="J679" s="86"/>
      <c r="K679" s="87">
        <f>SUM(B678:U678)</f>
        <v>0</v>
      </c>
      <c r="L679" s="88"/>
      <c r="M679" s="88"/>
      <c r="N679" s="88"/>
      <c r="O679" s="88"/>
      <c r="P679" s="88"/>
      <c r="Q679" s="88"/>
      <c r="R679" s="88"/>
      <c r="S679" s="88"/>
      <c r="T679" s="88"/>
      <c r="U679" s="89"/>
    </row>
    <row r="680" spans="1:21" ht="15.75" thickBot="1"/>
    <row r="681" spans="1:21" ht="15.75" thickBot="1">
      <c r="A681" s="3" t="s">
        <v>0</v>
      </c>
      <c r="B681" s="59">
        <f>'Список команд'!B390</f>
        <v>98</v>
      </c>
      <c r="C681" s="3" t="s">
        <v>5</v>
      </c>
      <c r="D681" s="90">
        <f>'Список команд'!D390:G390</f>
        <v>63</v>
      </c>
      <c r="E681" s="91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2"/>
    </row>
    <row r="682" spans="1:21" ht="15.75" thickBot="1">
      <c r="A682" s="5" t="s">
        <v>7</v>
      </c>
      <c r="B682" s="35">
        <v>1</v>
      </c>
      <c r="C682" s="36">
        <v>2</v>
      </c>
      <c r="D682" s="12">
        <v>3</v>
      </c>
      <c r="E682" s="12">
        <v>4</v>
      </c>
      <c r="F682" s="12">
        <v>5</v>
      </c>
      <c r="G682" s="12">
        <v>6</v>
      </c>
      <c r="H682" s="12">
        <v>7</v>
      </c>
      <c r="I682" s="12">
        <v>8</v>
      </c>
      <c r="J682" s="12">
        <v>9</v>
      </c>
      <c r="K682" s="12">
        <v>10</v>
      </c>
      <c r="L682" s="12">
        <v>11</v>
      </c>
      <c r="M682" s="12">
        <v>12</v>
      </c>
      <c r="N682" s="12">
        <v>13</v>
      </c>
      <c r="O682" s="12">
        <v>14</v>
      </c>
      <c r="P682" s="51">
        <v>15</v>
      </c>
      <c r="Q682" s="12">
        <v>16</v>
      </c>
      <c r="R682" s="12">
        <v>17</v>
      </c>
      <c r="S682" s="12">
        <v>18</v>
      </c>
      <c r="T682" s="12">
        <v>19</v>
      </c>
      <c r="U682" s="12">
        <v>20</v>
      </c>
    </row>
    <row r="683" spans="1:21" ht="15.75" thickBot="1">
      <c r="A683" s="3" t="s">
        <v>6</v>
      </c>
      <c r="B683" s="13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48"/>
      <c r="Q683" s="14"/>
      <c r="R683" s="14"/>
      <c r="S683" s="14"/>
      <c r="T683" s="14"/>
      <c r="U683" s="14"/>
    </row>
    <row r="684" spans="1:21" ht="15.75" thickBot="1">
      <c r="A684" s="5" t="s">
        <v>8</v>
      </c>
      <c r="B684" s="52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4"/>
      <c r="Q684" s="53"/>
      <c r="R684" s="53"/>
      <c r="S684" s="53"/>
      <c r="T684" s="53"/>
      <c r="U684" s="53"/>
    </row>
    <row r="685" spans="1:21" ht="15.75" thickBot="1">
      <c r="A685" s="3" t="s">
        <v>18</v>
      </c>
      <c r="B685" s="37">
        <f>IF(B683=0,0,Z2)</f>
        <v>0</v>
      </c>
      <c r="C685" s="26">
        <f>IF(C683=0,0,Z3)</f>
        <v>0</v>
      </c>
      <c r="D685" s="26">
        <f>IF(D683=0,0,Z4)</f>
        <v>0</v>
      </c>
      <c r="E685" s="26">
        <f>IF(E683=0,0,Z5)</f>
        <v>0</v>
      </c>
      <c r="F685" s="26">
        <f>IF(F683=0,0,Z6)</f>
        <v>0</v>
      </c>
      <c r="G685" s="26">
        <f>IF(G683=0,0,Z7)</f>
        <v>0</v>
      </c>
      <c r="H685" s="26">
        <f>IF(H683=0,0,Z8)</f>
        <v>0</v>
      </c>
      <c r="I685" s="26">
        <f>IF(I683=0,0,Z9)</f>
        <v>0</v>
      </c>
      <c r="J685" s="26">
        <f>IF(J683=0,0,Z10)</f>
        <v>0</v>
      </c>
      <c r="K685" s="26">
        <f>IF(K683=0,0,Z11)</f>
        <v>0</v>
      </c>
      <c r="L685" s="26">
        <f>IF(L683=0,0,Z12)</f>
        <v>0</v>
      </c>
      <c r="M685" s="26">
        <f>IF(M683=0,0,Z13)</f>
        <v>0</v>
      </c>
      <c r="N685" s="26">
        <f>IF(N683=0,0,Z14)</f>
        <v>0</v>
      </c>
      <c r="O685" s="26">
        <f>IF(O683=0,0,Z15)</f>
        <v>0</v>
      </c>
      <c r="P685" s="26">
        <f>IF(P683=0,0,Z16)</f>
        <v>0</v>
      </c>
      <c r="Q685" s="26">
        <f>IF(Q683=0,0,Z17)</f>
        <v>0</v>
      </c>
      <c r="R685" s="26">
        <f>IF(R683=0,0,Z18)</f>
        <v>0</v>
      </c>
      <c r="S685" s="26">
        <f>IF(S683=0,0,Z19)</f>
        <v>0</v>
      </c>
      <c r="T685" s="26">
        <f>IF(T683=0,0,Z20)</f>
        <v>0</v>
      </c>
      <c r="U685" s="26">
        <f>IF(U683=0,0,Z21)</f>
        <v>0</v>
      </c>
    </row>
    <row r="686" spans="1:21" ht="15.75" thickBot="1">
      <c r="A686" s="55" t="s">
        <v>19</v>
      </c>
      <c r="B686" s="85">
        <f>SUM(B683:U684)</f>
        <v>0</v>
      </c>
      <c r="C686" s="86"/>
      <c r="D686" s="86"/>
      <c r="E686" s="86"/>
      <c r="F686" s="86"/>
      <c r="G686" s="86"/>
      <c r="H686" s="86"/>
      <c r="I686" s="85" t="s">
        <v>20</v>
      </c>
      <c r="J686" s="86"/>
      <c r="K686" s="87">
        <f>SUM(B685:U685)</f>
        <v>0</v>
      </c>
      <c r="L686" s="88"/>
      <c r="M686" s="88"/>
      <c r="N686" s="88"/>
      <c r="O686" s="88"/>
      <c r="P686" s="88"/>
      <c r="Q686" s="88"/>
      <c r="R686" s="88"/>
      <c r="S686" s="88"/>
      <c r="T686" s="88"/>
      <c r="U686" s="89"/>
    </row>
    <row r="687" spans="1:21" ht="15.75" thickBot="1"/>
    <row r="688" spans="1:21" ht="15.75" thickBot="1">
      <c r="A688" s="3" t="s">
        <v>0</v>
      </c>
      <c r="B688" s="59">
        <f>'Список команд'!B394</f>
        <v>99</v>
      </c>
      <c r="C688" s="3" t="s">
        <v>5</v>
      </c>
      <c r="D688" s="90">
        <f>'Список команд'!D394:G394</f>
        <v>64</v>
      </c>
      <c r="E688" s="91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2"/>
    </row>
    <row r="689" spans="1:21" ht="15.75" thickBot="1">
      <c r="A689" s="5" t="s">
        <v>7</v>
      </c>
      <c r="B689" s="35">
        <v>1</v>
      </c>
      <c r="C689" s="36">
        <v>2</v>
      </c>
      <c r="D689" s="12">
        <v>3</v>
      </c>
      <c r="E689" s="12">
        <v>4</v>
      </c>
      <c r="F689" s="12">
        <v>5</v>
      </c>
      <c r="G689" s="12">
        <v>6</v>
      </c>
      <c r="H689" s="12">
        <v>7</v>
      </c>
      <c r="I689" s="12">
        <v>8</v>
      </c>
      <c r="J689" s="12">
        <v>9</v>
      </c>
      <c r="K689" s="12">
        <v>10</v>
      </c>
      <c r="L689" s="12">
        <v>11</v>
      </c>
      <c r="M689" s="12">
        <v>12</v>
      </c>
      <c r="N689" s="12">
        <v>13</v>
      </c>
      <c r="O689" s="12">
        <v>14</v>
      </c>
      <c r="P689" s="51">
        <v>15</v>
      </c>
      <c r="Q689" s="12">
        <v>16</v>
      </c>
      <c r="R689" s="12">
        <v>17</v>
      </c>
      <c r="S689" s="12">
        <v>18</v>
      </c>
      <c r="T689" s="12">
        <v>19</v>
      </c>
      <c r="U689" s="12">
        <v>20</v>
      </c>
    </row>
    <row r="690" spans="1:21" ht="15.75" thickBot="1">
      <c r="A690" s="3" t="s">
        <v>6</v>
      </c>
      <c r="B690" s="13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48"/>
      <c r="Q690" s="14"/>
      <c r="R690" s="14"/>
      <c r="S690" s="14"/>
      <c r="T690" s="14"/>
      <c r="U690" s="14"/>
    </row>
    <row r="691" spans="1:21" ht="15.75" thickBot="1">
      <c r="A691" s="5" t="s">
        <v>8</v>
      </c>
      <c r="B691" s="52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4"/>
      <c r="Q691" s="53"/>
      <c r="R691" s="53"/>
      <c r="S691" s="53"/>
      <c r="T691" s="53"/>
      <c r="U691" s="53"/>
    </row>
    <row r="692" spans="1:21" ht="15.75" thickBot="1">
      <c r="A692" s="3" t="s">
        <v>18</v>
      </c>
      <c r="B692" s="37">
        <f>IF(B690=0,0,Z2)</f>
        <v>0</v>
      </c>
      <c r="C692" s="26">
        <f>IF(C690=0,0,Z3)</f>
        <v>0</v>
      </c>
      <c r="D692" s="26">
        <f>IF(D690=0,0,Z4)</f>
        <v>0</v>
      </c>
      <c r="E692" s="26">
        <f>IF(E690=0,0,Z5)</f>
        <v>0</v>
      </c>
      <c r="F692" s="26">
        <f>IF(F690=0,0,Z6)</f>
        <v>0</v>
      </c>
      <c r="G692" s="26">
        <f>IF(G690=0,0,Z7)</f>
        <v>0</v>
      </c>
      <c r="H692" s="26">
        <f>IF(H690=0,0,Z8)</f>
        <v>0</v>
      </c>
      <c r="I692" s="26">
        <f>IF(I690=0,0,Z9)</f>
        <v>0</v>
      </c>
      <c r="J692" s="26">
        <f>IF(J690=0,0,Z10)</f>
        <v>0</v>
      </c>
      <c r="K692" s="26">
        <f>IF(K690=0,0,Z11)</f>
        <v>0</v>
      </c>
      <c r="L692" s="26">
        <f>IF(L690=0,0,Z12)</f>
        <v>0</v>
      </c>
      <c r="M692" s="26">
        <f>IF(M690=0,0,Z13)</f>
        <v>0</v>
      </c>
      <c r="N692" s="26">
        <f>IF(N690=0,0,Z14)</f>
        <v>0</v>
      </c>
      <c r="O692" s="26">
        <f>IF(O690=0,0,Z15)</f>
        <v>0</v>
      </c>
      <c r="P692" s="26">
        <f>IF(P690=0,0,Z16)</f>
        <v>0</v>
      </c>
      <c r="Q692" s="26">
        <f>IF(Q690=0,0,Z17)</f>
        <v>0</v>
      </c>
      <c r="R692" s="26">
        <f>IF(R690=0,0,Z18)</f>
        <v>0</v>
      </c>
      <c r="S692" s="26">
        <f>IF(S690=0,0,Z19)</f>
        <v>0</v>
      </c>
      <c r="T692" s="26">
        <f>IF(T690=0,0,Z20)</f>
        <v>0</v>
      </c>
      <c r="U692" s="26">
        <f>IF(U690=0,0,Z21)</f>
        <v>0</v>
      </c>
    </row>
    <row r="693" spans="1:21" ht="15.75" thickBot="1">
      <c r="A693" s="55" t="s">
        <v>19</v>
      </c>
      <c r="B693" s="85">
        <f>SUM(B690:U691)</f>
        <v>0</v>
      </c>
      <c r="C693" s="86"/>
      <c r="D693" s="86"/>
      <c r="E693" s="86"/>
      <c r="F693" s="86"/>
      <c r="G693" s="86"/>
      <c r="H693" s="86"/>
      <c r="I693" s="85" t="s">
        <v>20</v>
      </c>
      <c r="J693" s="86"/>
      <c r="K693" s="87">
        <f>SUM(B692:U692)</f>
        <v>0</v>
      </c>
      <c r="L693" s="88"/>
      <c r="M693" s="88"/>
      <c r="N693" s="88"/>
      <c r="O693" s="88"/>
      <c r="P693" s="88"/>
      <c r="Q693" s="88"/>
      <c r="R693" s="88"/>
      <c r="S693" s="88"/>
      <c r="T693" s="88"/>
      <c r="U693" s="89"/>
    </row>
    <row r="694" spans="1:21" ht="15.75" thickBot="1"/>
    <row r="695" spans="1:21" ht="15.75" thickBot="1">
      <c r="A695" s="3" t="s">
        <v>0</v>
      </c>
      <c r="B695" s="59">
        <f>'Список команд'!B398</f>
        <v>100</v>
      </c>
      <c r="C695" s="3" t="s">
        <v>5</v>
      </c>
      <c r="D695" s="90">
        <f>'Список команд'!D398:G398</f>
        <v>65</v>
      </c>
      <c r="E695" s="91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2"/>
    </row>
    <row r="696" spans="1:21" ht="15.75" thickBot="1">
      <c r="A696" s="5" t="s">
        <v>7</v>
      </c>
      <c r="B696" s="35">
        <v>1</v>
      </c>
      <c r="C696" s="36">
        <v>2</v>
      </c>
      <c r="D696" s="12">
        <v>3</v>
      </c>
      <c r="E696" s="12">
        <v>4</v>
      </c>
      <c r="F696" s="12">
        <v>5</v>
      </c>
      <c r="G696" s="12">
        <v>6</v>
      </c>
      <c r="H696" s="12">
        <v>7</v>
      </c>
      <c r="I696" s="12">
        <v>8</v>
      </c>
      <c r="J696" s="12">
        <v>9</v>
      </c>
      <c r="K696" s="12">
        <v>10</v>
      </c>
      <c r="L696" s="12">
        <v>11</v>
      </c>
      <c r="M696" s="12">
        <v>12</v>
      </c>
      <c r="N696" s="12">
        <v>13</v>
      </c>
      <c r="O696" s="12">
        <v>14</v>
      </c>
      <c r="P696" s="51">
        <v>15</v>
      </c>
      <c r="Q696" s="12">
        <v>16</v>
      </c>
      <c r="R696" s="12">
        <v>17</v>
      </c>
      <c r="S696" s="12">
        <v>18</v>
      </c>
      <c r="T696" s="12">
        <v>19</v>
      </c>
      <c r="U696" s="12">
        <v>20</v>
      </c>
    </row>
    <row r="697" spans="1:21" ht="15.75" thickBot="1">
      <c r="A697" s="3" t="s">
        <v>6</v>
      </c>
      <c r="B697" s="13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48"/>
      <c r="Q697" s="14"/>
      <c r="R697" s="14"/>
      <c r="S697" s="14"/>
      <c r="T697" s="14"/>
      <c r="U697" s="14"/>
    </row>
    <row r="698" spans="1:21" ht="15.75" thickBot="1">
      <c r="A698" s="5" t="s">
        <v>8</v>
      </c>
      <c r="B698" s="52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4"/>
      <c r="Q698" s="53"/>
      <c r="R698" s="53"/>
      <c r="S698" s="53"/>
      <c r="T698" s="53"/>
      <c r="U698" s="53"/>
    </row>
    <row r="699" spans="1:21" ht="15.75" thickBot="1">
      <c r="A699" s="3" t="s">
        <v>18</v>
      </c>
      <c r="B699" s="37">
        <f>IF(B697=0,0,Z2)</f>
        <v>0</v>
      </c>
      <c r="C699" s="26">
        <f>IF(C697=0,0,Z3)</f>
        <v>0</v>
      </c>
      <c r="D699" s="26">
        <f>IF(D697=0,0,Z4)</f>
        <v>0</v>
      </c>
      <c r="E699" s="26">
        <f>IF(E697=0,0,Z5)</f>
        <v>0</v>
      </c>
      <c r="F699" s="26">
        <f>IF(F697=0,0,Z6)</f>
        <v>0</v>
      </c>
      <c r="G699" s="26">
        <f>IF(G697=0,0,Z7)</f>
        <v>0</v>
      </c>
      <c r="H699" s="26">
        <f>IF(H697=0,0,Z8)</f>
        <v>0</v>
      </c>
      <c r="I699" s="26">
        <f>IF(I697=0,0,Z9)</f>
        <v>0</v>
      </c>
      <c r="J699" s="26">
        <f>IF(J697=0,0,Z10)</f>
        <v>0</v>
      </c>
      <c r="K699" s="26">
        <f>IF(K697=0,0,Z11)</f>
        <v>0</v>
      </c>
      <c r="L699" s="26">
        <f>IF(L697=0,0,Z12)</f>
        <v>0</v>
      </c>
      <c r="M699" s="26">
        <f>IF(M697=0,0,Z13)</f>
        <v>0</v>
      </c>
      <c r="N699" s="26">
        <f>IF(N697=0,0,Z14)</f>
        <v>0</v>
      </c>
      <c r="O699" s="26">
        <f>IF(O697=0,0,Z15)</f>
        <v>0</v>
      </c>
      <c r="P699" s="26">
        <f>IF(P697=0,0,Z16)</f>
        <v>0</v>
      </c>
      <c r="Q699" s="26">
        <f>IF(Q697=0,0,Z17)</f>
        <v>0</v>
      </c>
      <c r="R699" s="26">
        <f>IF(R697=0,0,Z18)</f>
        <v>0</v>
      </c>
      <c r="S699" s="26">
        <f>IF(S697=0,0,Z19)</f>
        <v>0</v>
      </c>
      <c r="T699" s="26">
        <f>IF(T697=0,0,Z20)</f>
        <v>0</v>
      </c>
      <c r="U699" s="26">
        <f>IF(U697=0,0,Z21)</f>
        <v>0</v>
      </c>
    </row>
    <row r="700" spans="1:21" ht="15.75" thickBot="1">
      <c r="A700" s="55" t="s">
        <v>19</v>
      </c>
      <c r="B700" s="85">
        <f>SUM(B697:U698)</f>
        <v>0</v>
      </c>
      <c r="C700" s="86"/>
      <c r="D700" s="86"/>
      <c r="E700" s="86"/>
      <c r="F700" s="86"/>
      <c r="G700" s="86"/>
      <c r="H700" s="86"/>
      <c r="I700" s="85" t="s">
        <v>20</v>
      </c>
      <c r="J700" s="86"/>
      <c r="K700" s="87">
        <f>SUM(B699:U699)</f>
        <v>0</v>
      </c>
      <c r="L700" s="88"/>
      <c r="M700" s="88"/>
      <c r="N700" s="88"/>
      <c r="O700" s="88"/>
      <c r="P700" s="88"/>
      <c r="Q700" s="88"/>
      <c r="R700" s="88"/>
      <c r="S700" s="88"/>
      <c r="T700" s="88"/>
      <c r="U700" s="89"/>
    </row>
  </sheetData>
  <mergeCells count="400">
    <mergeCell ref="B406:H406"/>
    <mergeCell ref="I406:J406"/>
    <mergeCell ref="K406:U406"/>
    <mergeCell ref="D408:U408"/>
    <mergeCell ref="B413:H413"/>
    <mergeCell ref="I413:J413"/>
    <mergeCell ref="K413:U413"/>
    <mergeCell ref="D415:U415"/>
    <mergeCell ref="B420:H420"/>
    <mergeCell ref="I420:J420"/>
    <mergeCell ref="K420:U420"/>
    <mergeCell ref="D387:U387"/>
    <mergeCell ref="B392:H392"/>
    <mergeCell ref="I392:J392"/>
    <mergeCell ref="K392:U392"/>
    <mergeCell ref="D394:U394"/>
    <mergeCell ref="B399:H399"/>
    <mergeCell ref="I399:J399"/>
    <mergeCell ref="K399:U399"/>
    <mergeCell ref="D401:U401"/>
    <mergeCell ref="B371:H371"/>
    <mergeCell ref="I371:J371"/>
    <mergeCell ref="K371:U371"/>
    <mergeCell ref="D373:U373"/>
    <mergeCell ref="B378:H378"/>
    <mergeCell ref="I378:J378"/>
    <mergeCell ref="K378:U378"/>
    <mergeCell ref="D380:U380"/>
    <mergeCell ref="B385:H385"/>
    <mergeCell ref="I385:J385"/>
    <mergeCell ref="K385:U385"/>
    <mergeCell ref="D352:U352"/>
    <mergeCell ref="B357:H357"/>
    <mergeCell ref="I357:J357"/>
    <mergeCell ref="K357:U357"/>
    <mergeCell ref="D359:U359"/>
    <mergeCell ref="B364:H364"/>
    <mergeCell ref="I364:J364"/>
    <mergeCell ref="K364:U364"/>
    <mergeCell ref="D366:U366"/>
    <mergeCell ref="D338:U338"/>
    <mergeCell ref="B343:H343"/>
    <mergeCell ref="I343:J343"/>
    <mergeCell ref="K343:U343"/>
    <mergeCell ref="D345:U345"/>
    <mergeCell ref="B350:H350"/>
    <mergeCell ref="I350:J350"/>
    <mergeCell ref="K350:U350"/>
    <mergeCell ref="B322:H322"/>
    <mergeCell ref="I322:J322"/>
    <mergeCell ref="K322:U322"/>
    <mergeCell ref="D324:U324"/>
    <mergeCell ref="B329:H329"/>
    <mergeCell ref="I329:J329"/>
    <mergeCell ref="K329:U329"/>
    <mergeCell ref="D331:U331"/>
    <mergeCell ref="B336:H336"/>
    <mergeCell ref="I336:J336"/>
    <mergeCell ref="K336:U336"/>
    <mergeCell ref="D303:U303"/>
    <mergeCell ref="B308:H308"/>
    <mergeCell ref="I308:J308"/>
    <mergeCell ref="K308:U308"/>
    <mergeCell ref="D310:U310"/>
    <mergeCell ref="B315:H315"/>
    <mergeCell ref="I315:J315"/>
    <mergeCell ref="K315:U315"/>
    <mergeCell ref="D317:U317"/>
    <mergeCell ref="B287:H287"/>
    <mergeCell ref="I287:J287"/>
    <mergeCell ref="K287:U287"/>
    <mergeCell ref="D289:U289"/>
    <mergeCell ref="B294:H294"/>
    <mergeCell ref="I294:J294"/>
    <mergeCell ref="K294:U294"/>
    <mergeCell ref="D296:U296"/>
    <mergeCell ref="B301:H301"/>
    <mergeCell ref="I301:J301"/>
    <mergeCell ref="K301:U301"/>
    <mergeCell ref="D268:U268"/>
    <mergeCell ref="B273:H273"/>
    <mergeCell ref="I273:J273"/>
    <mergeCell ref="K273:U273"/>
    <mergeCell ref="D275:U275"/>
    <mergeCell ref="B280:H280"/>
    <mergeCell ref="I280:J280"/>
    <mergeCell ref="K280:U280"/>
    <mergeCell ref="D282:U282"/>
    <mergeCell ref="B252:H252"/>
    <mergeCell ref="I252:J252"/>
    <mergeCell ref="K252:U252"/>
    <mergeCell ref="D254:U254"/>
    <mergeCell ref="B259:H259"/>
    <mergeCell ref="I259:J259"/>
    <mergeCell ref="K259:U259"/>
    <mergeCell ref="D261:U261"/>
    <mergeCell ref="B266:H266"/>
    <mergeCell ref="I266:J266"/>
    <mergeCell ref="K266:U266"/>
    <mergeCell ref="D233:U233"/>
    <mergeCell ref="B238:H238"/>
    <mergeCell ref="I238:J238"/>
    <mergeCell ref="K238:U238"/>
    <mergeCell ref="D240:U240"/>
    <mergeCell ref="B245:H245"/>
    <mergeCell ref="I245:J245"/>
    <mergeCell ref="K245:U245"/>
    <mergeCell ref="D247:U247"/>
    <mergeCell ref="B161:H161"/>
    <mergeCell ref="I161:J161"/>
    <mergeCell ref="K161:U161"/>
    <mergeCell ref="D163:U163"/>
    <mergeCell ref="B168:H168"/>
    <mergeCell ref="I168:J168"/>
    <mergeCell ref="K168:U168"/>
    <mergeCell ref="D170:U170"/>
    <mergeCell ref="B175:H175"/>
    <mergeCell ref="I175:J175"/>
    <mergeCell ref="K175:U175"/>
    <mergeCell ref="D142:U142"/>
    <mergeCell ref="B147:H147"/>
    <mergeCell ref="I147:J147"/>
    <mergeCell ref="K147:U147"/>
    <mergeCell ref="D149:U149"/>
    <mergeCell ref="B154:H154"/>
    <mergeCell ref="I154:J154"/>
    <mergeCell ref="K154:U154"/>
    <mergeCell ref="D156:U156"/>
    <mergeCell ref="B126:H126"/>
    <mergeCell ref="I126:J126"/>
    <mergeCell ref="K126:U126"/>
    <mergeCell ref="D128:U128"/>
    <mergeCell ref="B133:H133"/>
    <mergeCell ref="I133:J133"/>
    <mergeCell ref="K133:U133"/>
    <mergeCell ref="D135:U135"/>
    <mergeCell ref="B140:H140"/>
    <mergeCell ref="I140:J140"/>
    <mergeCell ref="K140:U140"/>
    <mergeCell ref="D107:U107"/>
    <mergeCell ref="B112:H112"/>
    <mergeCell ref="I112:J112"/>
    <mergeCell ref="K112:U112"/>
    <mergeCell ref="D114:U114"/>
    <mergeCell ref="B119:H119"/>
    <mergeCell ref="I119:J119"/>
    <mergeCell ref="K119:U119"/>
    <mergeCell ref="D121:U121"/>
    <mergeCell ref="B91:H91"/>
    <mergeCell ref="I91:J91"/>
    <mergeCell ref="K91:U91"/>
    <mergeCell ref="D93:U93"/>
    <mergeCell ref="B98:H98"/>
    <mergeCell ref="I98:J98"/>
    <mergeCell ref="K98:U98"/>
    <mergeCell ref="D100:U100"/>
    <mergeCell ref="B105:H105"/>
    <mergeCell ref="I105:J105"/>
    <mergeCell ref="K105:U105"/>
    <mergeCell ref="D72:U72"/>
    <mergeCell ref="B77:H77"/>
    <mergeCell ref="I77:J77"/>
    <mergeCell ref="K77:U77"/>
    <mergeCell ref="D79:U79"/>
    <mergeCell ref="B84:H84"/>
    <mergeCell ref="I84:J84"/>
    <mergeCell ref="K84:U84"/>
    <mergeCell ref="D86:U86"/>
    <mergeCell ref="D37:U37"/>
    <mergeCell ref="K21:U21"/>
    <mergeCell ref="B28:H28"/>
    <mergeCell ref="I28:J28"/>
    <mergeCell ref="B21:H21"/>
    <mergeCell ref="K70:U70"/>
    <mergeCell ref="K42:U42"/>
    <mergeCell ref="D44:U44"/>
    <mergeCell ref="K49:U49"/>
    <mergeCell ref="D51:U51"/>
    <mergeCell ref="K56:U56"/>
    <mergeCell ref="B49:H49"/>
    <mergeCell ref="I49:J49"/>
    <mergeCell ref="B56:H56"/>
    <mergeCell ref="I56:J56"/>
    <mergeCell ref="B70:H70"/>
    <mergeCell ref="I70:J70"/>
    <mergeCell ref="B63:H63"/>
    <mergeCell ref="D58:U58"/>
    <mergeCell ref="K63:U63"/>
    <mergeCell ref="D65:U65"/>
    <mergeCell ref="D177:U177"/>
    <mergeCell ref="B182:H182"/>
    <mergeCell ref="I182:J182"/>
    <mergeCell ref="K182:U182"/>
    <mergeCell ref="D184:U184"/>
    <mergeCell ref="D2:U2"/>
    <mergeCell ref="K7:U7"/>
    <mergeCell ref="D9:U9"/>
    <mergeCell ref="K14:U14"/>
    <mergeCell ref="D16:U16"/>
    <mergeCell ref="B7:H7"/>
    <mergeCell ref="I7:J7"/>
    <mergeCell ref="B14:H14"/>
    <mergeCell ref="I14:J14"/>
    <mergeCell ref="I63:J63"/>
    <mergeCell ref="B42:H42"/>
    <mergeCell ref="I42:J42"/>
    <mergeCell ref="I21:J21"/>
    <mergeCell ref="D23:U23"/>
    <mergeCell ref="K28:U28"/>
    <mergeCell ref="B35:H35"/>
    <mergeCell ref="I35:J35"/>
    <mergeCell ref="D30:U30"/>
    <mergeCell ref="K35:U35"/>
    <mergeCell ref="D198:U198"/>
    <mergeCell ref="B203:H203"/>
    <mergeCell ref="I203:J203"/>
    <mergeCell ref="K203:U203"/>
    <mergeCell ref="D205:U205"/>
    <mergeCell ref="B189:H189"/>
    <mergeCell ref="I189:J189"/>
    <mergeCell ref="K189:U189"/>
    <mergeCell ref="D191:U191"/>
    <mergeCell ref="B196:H196"/>
    <mergeCell ref="I196:J196"/>
    <mergeCell ref="K196:U196"/>
    <mergeCell ref="B231:H231"/>
    <mergeCell ref="I231:J231"/>
    <mergeCell ref="K231:U231"/>
    <mergeCell ref="D219:U219"/>
    <mergeCell ref="B224:H224"/>
    <mergeCell ref="I224:J224"/>
    <mergeCell ref="K224:U224"/>
    <mergeCell ref="D226:U226"/>
    <mergeCell ref="B210:H210"/>
    <mergeCell ref="I210:J210"/>
    <mergeCell ref="K210:U210"/>
    <mergeCell ref="D212:U212"/>
    <mergeCell ref="B217:H217"/>
    <mergeCell ref="I217:J217"/>
    <mergeCell ref="K217:U217"/>
    <mergeCell ref="D422:U422"/>
    <mergeCell ref="B427:H427"/>
    <mergeCell ref="I427:J427"/>
    <mergeCell ref="K427:U427"/>
    <mergeCell ref="D429:U429"/>
    <mergeCell ref="B434:H434"/>
    <mergeCell ref="I434:J434"/>
    <mergeCell ref="K434:U434"/>
    <mergeCell ref="D436:U436"/>
    <mergeCell ref="B441:H441"/>
    <mergeCell ref="I441:J441"/>
    <mergeCell ref="K441:U441"/>
    <mergeCell ref="D443:U443"/>
    <mergeCell ref="B448:H448"/>
    <mergeCell ref="I448:J448"/>
    <mergeCell ref="K448:U448"/>
    <mergeCell ref="D450:U450"/>
    <mergeCell ref="B455:H455"/>
    <mergeCell ref="I455:J455"/>
    <mergeCell ref="K455:U455"/>
    <mergeCell ref="D457:U457"/>
    <mergeCell ref="B462:H462"/>
    <mergeCell ref="I462:J462"/>
    <mergeCell ref="K462:U462"/>
    <mergeCell ref="D464:U464"/>
    <mergeCell ref="B469:H469"/>
    <mergeCell ref="I469:J469"/>
    <mergeCell ref="K469:U469"/>
    <mergeCell ref="D471:U471"/>
    <mergeCell ref="B476:H476"/>
    <mergeCell ref="I476:J476"/>
    <mergeCell ref="K476:U476"/>
    <mergeCell ref="D478:U478"/>
    <mergeCell ref="B483:H483"/>
    <mergeCell ref="I483:J483"/>
    <mergeCell ref="K483:U483"/>
    <mergeCell ref="D485:U485"/>
    <mergeCell ref="B490:H490"/>
    <mergeCell ref="I490:J490"/>
    <mergeCell ref="K490:U490"/>
    <mergeCell ref="D492:U492"/>
    <mergeCell ref="B497:H497"/>
    <mergeCell ref="I497:J497"/>
    <mergeCell ref="K497:U497"/>
    <mergeCell ref="D499:U499"/>
    <mergeCell ref="B504:H504"/>
    <mergeCell ref="I504:J504"/>
    <mergeCell ref="K504:U504"/>
    <mergeCell ref="D506:U506"/>
    <mergeCell ref="B511:H511"/>
    <mergeCell ref="I511:J511"/>
    <mergeCell ref="K511:U511"/>
    <mergeCell ref="D513:U513"/>
    <mergeCell ref="B518:H518"/>
    <mergeCell ref="I518:J518"/>
    <mergeCell ref="K518:U518"/>
    <mergeCell ref="D520:U520"/>
    <mergeCell ref="B525:H525"/>
    <mergeCell ref="I525:J525"/>
    <mergeCell ref="K525:U525"/>
    <mergeCell ref="D527:U527"/>
    <mergeCell ref="B532:H532"/>
    <mergeCell ref="I532:J532"/>
    <mergeCell ref="K532:U532"/>
    <mergeCell ref="D534:U534"/>
    <mergeCell ref="B539:H539"/>
    <mergeCell ref="I539:J539"/>
    <mergeCell ref="K539:U539"/>
    <mergeCell ref="D541:U541"/>
    <mergeCell ref="B546:H546"/>
    <mergeCell ref="I546:J546"/>
    <mergeCell ref="K546:U546"/>
    <mergeCell ref="D548:U548"/>
    <mergeCell ref="B553:H553"/>
    <mergeCell ref="I553:J553"/>
    <mergeCell ref="K553:U553"/>
    <mergeCell ref="D555:U555"/>
    <mergeCell ref="B560:H560"/>
    <mergeCell ref="I560:J560"/>
    <mergeCell ref="K560:U560"/>
    <mergeCell ref="D562:U562"/>
    <mergeCell ref="B567:H567"/>
    <mergeCell ref="I567:J567"/>
    <mergeCell ref="K567:U567"/>
    <mergeCell ref="D569:U569"/>
    <mergeCell ref="B574:H574"/>
    <mergeCell ref="I574:J574"/>
    <mergeCell ref="K574:U574"/>
    <mergeCell ref="D576:U576"/>
    <mergeCell ref="B581:H581"/>
    <mergeCell ref="I581:J581"/>
    <mergeCell ref="K581:U581"/>
    <mergeCell ref="D583:U583"/>
    <mergeCell ref="B588:H588"/>
    <mergeCell ref="I588:J588"/>
    <mergeCell ref="K588:U588"/>
    <mergeCell ref="D590:U590"/>
    <mergeCell ref="B595:H595"/>
    <mergeCell ref="I595:J595"/>
    <mergeCell ref="K595:U595"/>
    <mergeCell ref="D597:U597"/>
    <mergeCell ref="B602:H602"/>
    <mergeCell ref="I602:J602"/>
    <mergeCell ref="K602:U602"/>
    <mergeCell ref="D604:U604"/>
    <mergeCell ref="B609:H609"/>
    <mergeCell ref="I609:J609"/>
    <mergeCell ref="K609:U609"/>
    <mergeCell ref="D611:U611"/>
    <mergeCell ref="B616:H616"/>
    <mergeCell ref="I616:J616"/>
    <mergeCell ref="K616:U616"/>
    <mergeCell ref="D618:U618"/>
    <mergeCell ref="B623:H623"/>
    <mergeCell ref="I623:J623"/>
    <mergeCell ref="K623:U623"/>
    <mergeCell ref="D625:U625"/>
    <mergeCell ref="B630:H630"/>
    <mergeCell ref="I630:J630"/>
    <mergeCell ref="K630:U630"/>
    <mergeCell ref="D632:U632"/>
    <mergeCell ref="B637:H637"/>
    <mergeCell ref="I637:J637"/>
    <mergeCell ref="K637:U637"/>
    <mergeCell ref="D639:U639"/>
    <mergeCell ref="B644:H644"/>
    <mergeCell ref="I644:J644"/>
    <mergeCell ref="K644:U644"/>
    <mergeCell ref="D646:U646"/>
    <mergeCell ref="B651:H651"/>
    <mergeCell ref="I651:J651"/>
    <mergeCell ref="K651:U651"/>
    <mergeCell ref="D653:U653"/>
    <mergeCell ref="B658:H658"/>
    <mergeCell ref="I658:J658"/>
    <mergeCell ref="K658:U658"/>
    <mergeCell ref="D660:U660"/>
    <mergeCell ref="B665:H665"/>
    <mergeCell ref="I665:J665"/>
    <mergeCell ref="K665:U665"/>
    <mergeCell ref="D667:U667"/>
    <mergeCell ref="B672:H672"/>
    <mergeCell ref="I672:J672"/>
    <mergeCell ref="K672:U672"/>
    <mergeCell ref="D674:U674"/>
    <mergeCell ref="B679:H679"/>
    <mergeCell ref="I679:J679"/>
    <mergeCell ref="K679:U679"/>
    <mergeCell ref="D681:U681"/>
    <mergeCell ref="B686:H686"/>
    <mergeCell ref="I686:J686"/>
    <mergeCell ref="K686:U686"/>
    <mergeCell ref="D688:U688"/>
    <mergeCell ref="B693:H693"/>
    <mergeCell ref="I693:J693"/>
    <mergeCell ref="K693:U693"/>
    <mergeCell ref="D695:U695"/>
    <mergeCell ref="B700:H700"/>
    <mergeCell ref="I700:J700"/>
    <mergeCell ref="K700:U700"/>
  </mergeCells>
  <pageMargins left="0.7" right="0.7" top="0.75" bottom="0.75" header="0.3" footer="0.3"/>
  <pageSetup paperSize="9" scale="83" orientation="landscape" r:id="rId1"/>
  <rowBreaks count="1" manualBreakCount="1">
    <brk id="28" max="16383" man="1"/>
  </rowBreaks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E330"/>
  <sheetViews>
    <sheetView workbookViewId="0">
      <selection activeCell="L11" sqref="L11"/>
    </sheetView>
  </sheetViews>
  <sheetFormatPr defaultRowHeight="15"/>
  <cols>
    <col min="2" max="2" width="29.140625" customWidth="1"/>
    <col min="3" max="4" width="9.140625" customWidth="1"/>
  </cols>
  <sheetData>
    <row r="1" spans="1:5" ht="15.75" thickBot="1">
      <c r="A1" s="7" t="s">
        <v>128</v>
      </c>
      <c r="B1" s="60" t="s">
        <v>5</v>
      </c>
      <c r="C1" s="21" t="s">
        <v>6</v>
      </c>
      <c r="D1" s="7" t="s">
        <v>18</v>
      </c>
      <c r="E1" s="77" t="s">
        <v>17</v>
      </c>
    </row>
    <row r="2" spans="1:5" s="44" customFormat="1">
      <c r="A2" s="69">
        <f>Квалификация!B233</f>
        <v>34</v>
      </c>
      <c r="B2" s="70" t="str">
        <f>Квалификация!D233</f>
        <v>verticalwork</v>
      </c>
      <c r="C2" s="71">
        <f>Квалификация!B238</f>
        <v>2.7627314814814813E-2</v>
      </c>
      <c r="D2" s="72">
        <f>Квалификация!K238</f>
        <v>75.517349819195474</v>
      </c>
      <c r="E2" s="42">
        <v>1</v>
      </c>
    </row>
    <row r="3" spans="1:5" s="44" customFormat="1">
      <c r="A3" s="73">
        <f>Квалификация!B177</f>
        <v>26</v>
      </c>
      <c r="B3" s="74" t="str">
        <f>Квалификация!D177</f>
        <v>а/к МГУ</v>
      </c>
      <c r="C3" s="75">
        <f>Квалификация!B182</f>
        <v>4.4085648148148152E-2</v>
      </c>
      <c r="D3" s="76">
        <f>Квалификация!K182</f>
        <v>72.246731103508594</v>
      </c>
      <c r="E3" s="45">
        <v>2</v>
      </c>
    </row>
    <row r="4" spans="1:5" s="44" customFormat="1">
      <c r="A4" s="73">
        <f>Квалификация!B72</f>
        <v>11</v>
      </c>
      <c r="B4" s="70" t="str">
        <f>Квалификация!D72</f>
        <v>Королев</v>
      </c>
      <c r="C4" s="71">
        <f>Квалификация!B77</f>
        <v>3.5266203703703702E-2</v>
      </c>
      <c r="D4" s="76">
        <f>Квалификация!K77</f>
        <v>62.300207039337472</v>
      </c>
      <c r="E4" s="45">
        <v>3</v>
      </c>
    </row>
    <row r="5" spans="1:5" s="44" customFormat="1">
      <c r="A5" s="73">
        <f>Квалификация!B135</f>
        <v>20</v>
      </c>
      <c r="B5" s="74" t="str">
        <f>Квалификация!D135</f>
        <v>Стасон и я</v>
      </c>
      <c r="C5" s="75">
        <f>Квалификация!B140</f>
        <v>2.5972222222222223E-2</v>
      </c>
      <c r="D5" s="76">
        <f>Квалификация!K140</f>
        <v>58.062804364650027</v>
      </c>
      <c r="E5" s="45">
        <v>4</v>
      </c>
    </row>
    <row r="6" spans="1:5" s="44" customFormat="1">
      <c r="A6" s="45">
        <f>Квалификация!B30</f>
        <v>5</v>
      </c>
      <c r="B6" s="62" t="str">
        <f>Квалификация!D30</f>
        <v>Korolev Climbing School</v>
      </c>
      <c r="C6" s="43">
        <f>Квалификация!B35</f>
        <v>2.7511574074074077E-2</v>
      </c>
      <c r="D6" s="61">
        <f>Квалификация!K35</f>
        <v>36.712167172227844</v>
      </c>
      <c r="E6" s="45">
        <v>5</v>
      </c>
    </row>
    <row r="7" spans="1:5" s="44" customFormat="1" ht="13.5" customHeight="1">
      <c r="A7" s="2">
        <f>Квалификация!B324</f>
        <v>47</v>
      </c>
      <c r="B7" s="63" t="str">
        <f>Квалификация!D324</f>
        <v>Безпятиполпятого</v>
      </c>
      <c r="C7" s="46">
        <f>Квалификация!B329</f>
        <v>2.5949074074074072E-2</v>
      </c>
      <c r="D7" s="61">
        <f>Квалификация!K329</f>
        <v>35.184016485862145</v>
      </c>
      <c r="E7" s="45">
        <v>6</v>
      </c>
    </row>
    <row r="8" spans="1:5" s="44" customFormat="1">
      <c r="A8" s="2">
        <f>Квалификация!B107</f>
        <v>16</v>
      </c>
      <c r="B8" s="62" t="str">
        <f>Квалификация!D107</f>
        <v>МЭИ</v>
      </c>
      <c r="C8" s="43">
        <f>Квалификация!B112</f>
        <v>2.3043981481481481E-2</v>
      </c>
      <c r="D8" s="61">
        <f>Квалификация!K112</f>
        <v>34.149533727241455</v>
      </c>
      <c r="E8" s="45">
        <v>7</v>
      </c>
    </row>
    <row r="9" spans="1:5">
      <c r="A9" s="45">
        <f>Квалификация!B37</f>
        <v>6</v>
      </c>
      <c r="B9" s="63" t="str">
        <f>Квалификация!D37</f>
        <v>JustForFun</v>
      </c>
      <c r="C9" s="46">
        <f>Квалификация!B42</f>
        <v>2.4641203703703703E-2</v>
      </c>
      <c r="D9" s="61">
        <f>Квалификация!K42</f>
        <v>31.767112227172895</v>
      </c>
      <c r="E9" s="45">
        <v>8</v>
      </c>
    </row>
    <row r="10" spans="1:5">
      <c r="A10" s="2">
        <f>Квалификация!B121</f>
        <v>18</v>
      </c>
      <c r="B10" s="62" t="str">
        <f>Квалификация!D121</f>
        <v>Питер1</v>
      </c>
      <c r="C10" s="43">
        <f>Квалификация!B126</f>
        <v>2.6238425925925925E-2</v>
      </c>
      <c r="D10" s="61">
        <f>Квалификация!K126</f>
        <v>31.23444881215654</v>
      </c>
      <c r="E10" s="45">
        <v>9</v>
      </c>
    </row>
    <row r="11" spans="1:5">
      <c r="A11" s="45">
        <f>Квалификация!B2</f>
        <v>1</v>
      </c>
      <c r="B11" s="63" t="str">
        <f>Квалификация!D2</f>
        <v>Ураганы</v>
      </c>
      <c r="C11" s="46">
        <f>Квалификация!B7</f>
        <v>3.2071759259259265E-2</v>
      </c>
      <c r="D11" s="61">
        <f>Квалификация!K7</f>
        <v>30.595271897117556</v>
      </c>
      <c r="E11" s="45">
        <v>10</v>
      </c>
    </row>
    <row r="12" spans="1:5">
      <c r="A12" s="2">
        <f>Квалификация!B226</f>
        <v>33</v>
      </c>
      <c r="B12" s="62" t="str">
        <f>Квалификация!D226</f>
        <v>Енотовидные коты</v>
      </c>
      <c r="C12" s="43">
        <f>Квалификация!B231</f>
        <v>4.0543981481481479E-2</v>
      </c>
      <c r="D12" s="61">
        <f>Квалификация!K231</f>
        <v>30.595271897117556</v>
      </c>
      <c r="E12" s="45">
        <v>11</v>
      </c>
    </row>
    <row r="13" spans="1:5">
      <c r="A13" s="2">
        <f>Квалификация!B282</f>
        <v>41</v>
      </c>
      <c r="B13" s="63" t="str">
        <f>Квалификация!D282</f>
        <v>промальпсоюз</v>
      </c>
      <c r="C13" s="46">
        <f>Квалификация!B287</f>
        <v>2.164351851851852E-2</v>
      </c>
      <c r="D13" s="61">
        <f>Квалификация!K287</f>
        <v>30.476873054580782</v>
      </c>
      <c r="E13" s="45">
        <v>12</v>
      </c>
    </row>
    <row r="14" spans="1:5">
      <c r="A14" s="2">
        <f>Квалификация!B93</f>
        <v>14</v>
      </c>
      <c r="B14" s="62" t="str">
        <f>Квалификация!D93</f>
        <v>АК МАИ</v>
      </c>
      <c r="C14" s="43">
        <f>Квалификация!B98</f>
        <v>2.5648148148148149E-2</v>
      </c>
      <c r="D14" s="61">
        <f>Квалификация!K98</f>
        <v>22.742607320315049</v>
      </c>
      <c r="E14" s="45">
        <v>13</v>
      </c>
    </row>
    <row r="15" spans="1:5">
      <c r="A15" s="2">
        <f>Квалификация!B156</f>
        <v>23</v>
      </c>
      <c r="B15" s="63" t="str">
        <f>Квалификация!D156</f>
        <v>Воронеж</v>
      </c>
      <c r="C15" s="46">
        <f>Квалификация!B161</f>
        <v>2.8599537037037038E-2</v>
      </c>
      <c r="D15" s="61">
        <f>Квалификация!K161</f>
        <v>18.561994007062172</v>
      </c>
      <c r="E15" s="45">
        <v>14</v>
      </c>
    </row>
    <row r="16" spans="1:5">
      <c r="A16" s="2">
        <f>Квалификация!B212</f>
        <v>31</v>
      </c>
      <c r="B16" s="62" t="str">
        <f>Квалификация!D212</f>
        <v>МакГУ</v>
      </c>
      <c r="C16" s="43">
        <f>Квалификация!B217</f>
        <v>2.8483796296296299E-2</v>
      </c>
      <c r="D16" s="61">
        <f>Квалификация!K217</f>
        <v>18.474059775905435</v>
      </c>
      <c r="E16" s="45">
        <v>15</v>
      </c>
    </row>
    <row r="17" spans="1:5">
      <c r="A17" s="2">
        <f>Квалификация!B170</f>
        <v>25</v>
      </c>
      <c r="B17" s="63" t="str">
        <f>Квалификация!D170</f>
        <v xml:space="preserve"> МЭИ-1</v>
      </c>
      <c r="C17" s="46">
        <f>Квалификация!B175</f>
        <v>1.1793981481481483E-2</v>
      </c>
      <c r="D17" s="61">
        <f>Квалификация!K175</f>
        <v>16.567077423854919</v>
      </c>
      <c r="E17" s="45">
        <v>16</v>
      </c>
    </row>
    <row r="18" spans="1:5">
      <c r="A18" s="2">
        <f>Квалификация!B331</f>
        <v>48</v>
      </c>
      <c r="B18" s="62" t="str">
        <f>Квалификация!D331</f>
        <v>Юрцы</v>
      </c>
      <c r="C18" s="43">
        <f>Квалификация!B336</f>
        <v>2.0104166666666666E-2</v>
      </c>
      <c r="D18" s="61">
        <f>Квалификация!K336</f>
        <v>14.900410757188251</v>
      </c>
      <c r="E18" s="45">
        <v>17</v>
      </c>
    </row>
    <row r="19" spans="1:5">
      <c r="A19" s="45">
        <f>Квалификация!B44</f>
        <v>7</v>
      </c>
      <c r="B19" s="63" t="str">
        <f>Квалификация!D44</f>
        <v>ГК МГСУ</v>
      </c>
      <c r="C19" s="46">
        <f>Квалификация!B49</f>
        <v>1.3738425925925926E-2</v>
      </c>
      <c r="D19" s="61">
        <f>Квалификация!K49</f>
        <v>14.383150684996341</v>
      </c>
      <c r="E19" s="45">
        <v>18</v>
      </c>
    </row>
    <row r="20" spans="1:5">
      <c r="A20" s="2">
        <f>Квалификация!B100</f>
        <v>15</v>
      </c>
      <c r="B20" s="62" t="str">
        <f>Квалификация!D100</f>
        <v>вега</v>
      </c>
      <c r="C20" s="43">
        <f>Квалификация!B105</f>
        <v>2.3171296296296297E-2</v>
      </c>
      <c r="D20" s="61">
        <f>Квалификация!K105</f>
        <v>14.126233688948911</v>
      </c>
      <c r="E20" s="45">
        <v>19</v>
      </c>
    </row>
    <row r="21" spans="1:5">
      <c r="A21" s="2">
        <f>Квалификация!B296</f>
        <v>43</v>
      </c>
      <c r="B21" s="63" t="str">
        <f>Квалификация!D296</f>
        <v>Руки-Крюки</v>
      </c>
      <c r="C21" s="46">
        <f>Квалификация!B301</f>
        <v>1.9305555555555558E-2</v>
      </c>
      <c r="D21" s="61">
        <f>Квалификация!K301</f>
        <v>13.982081166279764</v>
      </c>
      <c r="E21" s="45">
        <v>20</v>
      </c>
    </row>
    <row r="22" spans="1:5">
      <c r="A22" s="2">
        <f>Квалификация!B317</f>
        <v>46</v>
      </c>
      <c r="B22" s="62" t="str">
        <f>Квалификация!D317</f>
        <v>Абрис</v>
      </c>
      <c r="C22" s="43">
        <f>Квалификация!B322</f>
        <v>1.4999999999999999E-2</v>
      </c>
      <c r="D22" s="61">
        <f>Квалификация!K322</f>
        <v>13.679050863249461</v>
      </c>
      <c r="E22" s="45">
        <v>21</v>
      </c>
    </row>
    <row r="23" spans="1:5">
      <c r="A23" s="2">
        <f>Квалификация!B163</f>
        <v>24</v>
      </c>
      <c r="B23" s="63" t="str">
        <f>Квалификация!D163</f>
        <v>Мэи</v>
      </c>
      <c r="C23" s="46">
        <f>Квалификация!B168</f>
        <v>1.1273148148148148E-2</v>
      </c>
      <c r="D23" s="61">
        <f>Квалификация!K168</f>
        <v>13.207620788536214</v>
      </c>
      <c r="E23" s="45">
        <v>22</v>
      </c>
    </row>
    <row r="24" spans="1:5">
      <c r="A24" s="45">
        <f>Квалификация!B9</f>
        <v>2</v>
      </c>
      <c r="B24" s="62" t="str">
        <f>Квалификация!D9</f>
        <v>Энергия</v>
      </c>
      <c r="C24" s="43">
        <f>Квалификация!B14</f>
        <v>2.9629629629629634E-2</v>
      </c>
      <c r="D24" s="61">
        <f>Квалификация!K14</f>
        <v>12.485690324267615</v>
      </c>
      <c r="E24" s="45">
        <v>23</v>
      </c>
    </row>
    <row r="25" spans="1:5">
      <c r="A25" s="45">
        <f>Квалификация!B23</f>
        <v>4</v>
      </c>
      <c r="B25" s="63" t="str">
        <f>Квалификация!D23</f>
        <v>Сибирский юмор</v>
      </c>
      <c r="C25" s="46">
        <f>Квалификация!B28</f>
        <v>1.8530092592592595E-2</v>
      </c>
      <c r="D25" s="61">
        <f>Квалификация!K28</f>
        <v>12.459567022282243</v>
      </c>
      <c r="E25" s="45">
        <v>24</v>
      </c>
    </row>
    <row r="26" spans="1:5">
      <c r="A26" s="2">
        <f>Квалификация!B114</f>
        <v>17</v>
      </c>
      <c r="B26" s="62" t="str">
        <f>Квалификация!D114</f>
        <v>ЙЫЛДЫЗ</v>
      </c>
      <c r="C26" s="43">
        <f>Квалификация!B119</f>
        <v>1.7546296296296296E-2</v>
      </c>
      <c r="D26" s="61">
        <f>Квалификация!K119</f>
        <v>12.361527806595969</v>
      </c>
      <c r="E26" s="45">
        <v>25</v>
      </c>
    </row>
    <row r="27" spans="1:5">
      <c r="A27" s="2">
        <f>Квалификация!B142</f>
        <v>21</v>
      </c>
      <c r="B27" s="63" t="str">
        <f>Квалификация!D142</f>
        <v>Shlang-Team-1</v>
      </c>
      <c r="C27" s="46">
        <f>Квалификация!B147</f>
        <v>9.7685185185185201E-3</v>
      </c>
      <c r="D27" s="61">
        <f>Квалификация!K147</f>
        <v>12.173138029915524</v>
      </c>
      <c r="E27" s="45">
        <v>26</v>
      </c>
    </row>
    <row r="28" spans="1:5">
      <c r="A28" s="2">
        <f>Квалификация!B373</f>
        <v>54</v>
      </c>
      <c r="B28" s="62" t="str">
        <f>Квалификация!D373</f>
        <v>Босоногие</v>
      </c>
      <c r="C28" s="43">
        <f>Квалификация!B378</f>
        <v>2.6689814814814816E-2</v>
      </c>
      <c r="D28" s="61">
        <f>Квалификация!K378</f>
        <v>11.853506416221638</v>
      </c>
      <c r="E28" s="45">
        <v>27</v>
      </c>
    </row>
    <row r="29" spans="1:5">
      <c r="A29" s="2">
        <f>Квалификация!B65</f>
        <v>10</v>
      </c>
      <c r="B29" s="63" t="str">
        <f>Квалификация!D65</f>
        <v>ГК МГСУ</v>
      </c>
      <c r="C29" s="46">
        <f>Квалификация!B70</f>
        <v>9.5138888888888894E-3</v>
      </c>
      <c r="D29" s="61">
        <f>Квалификация!K70</f>
        <v>11.682001259708986</v>
      </c>
      <c r="E29" s="45">
        <v>28</v>
      </c>
    </row>
    <row r="30" spans="1:5">
      <c r="A30" s="2">
        <f>Квалификация!B247</f>
        <v>36</v>
      </c>
      <c r="B30" s="62" t="str">
        <f>Квалификация!D247</f>
        <v>КАиС МЭИ</v>
      </c>
      <c r="C30" s="43">
        <f>Квалификация!B252</f>
        <v>1.8993055555555555E-2</v>
      </c>
      <c r="D30" s="61">
        <f>Квалификация!K252</f>
        <v>11.398960961676185</v>
      </c>
      <c r="E30" s="45">
        <v>29</v>
      </c>
    </row>
    <row r="31" spans="1:5">
      <c r="A31" s="2">
        <f>Квалификация!B268</f>
        <v>39</v>
      </c>
      <c r="B31" s="63" t="str">
        <f>Квалификация!D268</f>
        <v>Patagonia</v>
      </c>
      <c r="C31" s="46">
        <f>Квалификация!B273</f>
        <v>2.2164351851851852E-2</v>
      </c>
      <c r="D31" s="61">
        <f>Квалификация!K273</f>
        <v>11.398960961676185</v>
      </c>
      <c r="E31" s="45">
        <v>31</v>
      </c>
    </row>
    <row r="32" spans="1:5">
      <c r="A32" s="2">
        <f>Квалификация!B338</f>
        <v>49</v>
      </c>
      <c r="B32" s="62" t="str">
        <f>Квалификация!D338</f>
        <v>only armor steel :)</v>
      </c>
      <c r="C32" s="43">
        <f>Квалификация!B343</f>
        <v>2.0243055555555556E-2</v>
      </c>
      <c r="D32" s="61">
        <f>Квалификация!K343</f>
        <v>11.398960961676185</v>
      </c>
      <c r="E32" s="45">
        <v>30</v>
      </c>
    </row>
    <row r="33" spans="1:5">
      <c r="A33" s="2">
        <f>Квалификация!B366</f>
        <v>53</v>
      </c>
      <c r="B33" s="63" t="str">
        <f>Квалификация!D366</f>
        <v>МОЛЬ</v>
      </c>
      <c r="C33" s="46">
        <f>Квалификация!B371</f>
        <v>2.4756944444444446E-2</v>
      </c>
      <c r="D33" s="61">
        <f>Квалификация!K371</f>
        <v>10.792900355615579</v>
      </c>
      <c r="E33" s="45">
        <v>32</v>
      </c>
    </row>
    <row r="34" spans="1:5">
      <c r="A34" s="2">
        <f>Квалификация!B205</f>
        <v>30</v>
      </c>
      <c r="B34" s="62" t="str">
        <f>Квалификация!D205</f>
        <v>Академия Приключений</v>
      </c>
      <c r="C34" s="43">
        <f>Квалификация!B210</f>
        <v>1.3900462962962963E-2</v>
      </c>
      <c r="D34" s="61">
        <f>Квалификация!K210</f>
        <v>10.746787048632704</v>
      </c>
      <c r="E34" s="45">
        <v>33</v>
      </c>
    </row>
    <row r="35" spans="1:5">
      <c r="A35" s="2">
        <f>Квалификация!B359</f>
        <v>52</v>
      </c>
      <c r="B35" s="63" t="str">
        <f>Квалификация!D359</f>
        <v>Вася&amp;Co</v>
      </c>
      <c r="C35" s="46">
        <f>Квалификация!B364</f>
        <v>1.9062500000000003E-2</v>
      </c>
      <c r="D35" s="61">
        <f>Квалификация!K364</f>
        <v>10.489870052585275</v>
      </c>
      <c r="E35" s="45">
        <v>34</v>
      </c>
    </row>
    <row r="36" spans="1:5">
      <c r="A36" s="2">
        <f>Квалификация!B303</f>
        <v>44</v>
      </c>
      <c r="B36" s="62" t="str">
        <f>Квалификация!D303</f>
        <v>ЗМЭИ</v>
      </c>
      <c r="C36" s="43">
        <f>Квалификация!B308</f>
        <v>1.3194444444444443E-2</v>
      </c>
      <c r="D36" s="61">
        <f>Квалификация!K308</f>
        <v>10.06144790002519</v>
      </c>
      <c r="E36" s="45">
        <v>35</v>
      </c>
    </row>
    <row r="37" spans="1:5">
      <c r="A37" s="2">
        <f>Квалификация!B128</f>
        <v>19</v>
      </c>
      <c r="B37" s="63" t="str">
        <f>Квалификация!D128</f>
        <v>Позитрон/АК МАИ</v>
      </c>
      <c r="C37" s="46">
        <f>Квалификация!B133</f>
        <v>2.1921296296296293E-2</v>
      </c>
      <c r="D37" s="61">
        <f>Квалификация!K133</f>
        <v>10.035324598039821</v>
      </c>
      <c r="E37" s="45">
        <v>36</v>
      </c>
    </row>
    <row r="38" spans="1:5">
      <c r="A38" s="2">
        <f>Квалификация!B387</f>
        <v>56</v>
      </c>
      <c r="B38" s="62" t="str">
        <f>Квалификация!D387</f>
        <v>Неловкое движение</v>
      </c>
      <c r="C38" s="43">
        <f>Квалификация!B392</f>
        <v>2.1064814814814814E-2</v>
      </c>
      <c r="D38" s="61">
        <f>Квалификация!K392</f>
        <v>9.0281944732626371</v>
      </c>
      <c r="E38" s="45">
        <v>37</v>
      </c>
    </row>
    <row r="39" spans="1:5">
      <c r="A39" s="2">
        <f>Квалификация!B345</f>
        <v>50</v>
      </c>
      <c r="B39" s="63" t="str">
        <f>Квалификация!D345</f>
        <v>Титановый Штырь</v>
      </c>
      <c r="C39" s="46">
        <f>Квалификация!B350</f>
        <v>1.34375E-2</v>
      </c>
      <c r="D39" s="61">
        <f>Квалификация!K350</f>
        <v>8.2199560585333487</v>
      </c>
      <c r="E39" s="45">
        <v>38</v>
      </c>
    </row>
    <row r="40" spans="1:5">
      <c r="A40" s="2">
        <f>Квалификация!B219</f>
        <v>32</v>
      </c>
      <c r="B40" s="62" t="str">
        <f>Квалификация!D219</f>
        <v>Black Ice</v>
      </c>
      <c r="C40" s="43">
        <f>Квалификация!B224</f>
        <v>1.8981481481481481E-2</v>
      </c>
      <c r="D40" s="61">
        <f>Квалификация!K224</f>
        <v>8.0656276283428507</v>
      </c>
      <c r="E40" s="45">
        <v>39</v>
      </c>
    </row>
    <row r="41" spans="1:5">
      <c r="A41" s="2">
        <f>Квалификация!B240</f>
        <v>35</v>
      </c>
      <c r="B41" s="63" t="str">
        <f>Квалификация!D240</f>
        <v>Демо ошибка</v>
      </c>
      <c r="C41" s="46">
        <f>Квалификация!B245</f>
        <v>2.1874999999999999E-2</v>
      </c>
      <c r="D41" s="61">
        <f>Квалификация!K245</f>
        <v>8.0656276283428507</v>
      </c>
      <c r="E41" s="45">
        <v>40</v>
      </c>
    </row>
    <row r="42" spans="1:5">
      <c r="A42" s="2">
        <f>Квалификация!B191</f>
        <v>28</v>
      </c>
      <c r="B42" s="62" t="str">
        <f>Квалификация!D191</f>
        <v>Воронеж-6</v>
      </c>
      <c r="C42" s="43">
        <f>Квалификация!B196</f>
        <v>1.7777777777777778E-2</v>
      </c>
      <c r="D42" s="61">
        <f>Квалификация!K196</f>
        <v>7.3615278065959693</v>
      </c>
      <c r="E42" s="45">
        <v>41</v>
      </c>
    </row>
    <row r="43" spans="1:5">
      <c r="A43" s="2">
        <f>Квалификация!B254</f>
        <v>37</v>
      </c>
      <c r="B43" s="63" t="str">
        <f>Квалификация!D254</f>
        <v>БаранМартын</v>
      </c>
      <c r="C43" s="46">
        <f>Квалификация!B259</f>
        <v>9.3749999999999997E-3</v>
      </c>
      <c r="D43" s="61">
        <f>Квалификация!K259</f>
        <v>5.3644782030554943</v>
      </c>
      <c r="E43" s="45">
        <v>42</v>
      </c>
    </row>
    <row r="44" spans="1:5">
      <c r="A44" s="2">
        <f>Квалификация!B79</f>
        <v>12</v>
      </c>
      <c r="B44" s="62" t="str">
        <f>Квалификация!D79</f>
        <v>Хухтилампи</v>
      </c>
      <c r="C44" s="43">
        <f>Квалификация!B84</f>
        <v>1.0254629629629629E-2</v>
      </c>
      <c r="D44" s="61">
        <f>Квалификация!K84</f>
        <v>4.000841839419131</v>
      </c>
      <c r="E44" s="45">
        <v>43</v>
      </c>
    </row>
    <row r="45" spans="1:5">
      <c r="A45" s="2">
        <f>Квалификация!B401</f>
        <v>58</v>
      </c>
      <c r="B45" s="63" t="str">
        <f>Квалификация!D401</f>
        <v>Гахария - сонная тетеря</v>
      </c>
      <c r="C45" s="46">
        <f>Квалификация!B406</f>
        <v>1.3645833333333333E-2</v>
      </c>
      <c r="D45" s="61">
        <f>Квалификация!K406</f>
        <v>3.9028026237328568</v>
      </c>
      <c r="E45" s="45">
        <v>44</v>
      </c>
    </row>
    <row r="46" spans="1:5">
      <c r="A46" s="2">
        <f>Квалификация!B380</f>
        <v>55</v>
      </c>
      <c r="B46" s="62" t="str">
        <f>Квалификация!D380</f>
        <v>Без обид ;-)</v>
      </c>
      <c r="C46" s="43">
        <f>Квалификация!B385</f>
        <v>9.3055555555555548E-3</v>
      </c>
      <c r="D46" s="61">
        <f>Квалификация!K385</f>
        <v>3.5997723207025532</v>
      </c>
      <c r="E46" s="45">
        <v>45</v>
      </c>
    </row>
    <row r="47" spans="1:5">
      <c r="A47" s="2">
        <f>Квалификация!B275</f>
        <v>40</v>
      </c>
      <c r="B47" s="63" t="str">
        <f>Квалификация!D275</f>
        <v>МГСУ-3</v>
      </c>
      <c r="C47" s="46">
        <f>Квалификация!B280</f>
        <v>9.6874999999999999E-3</v>
      </c>
      <c r="D47" s="61">
        <f>Квалификация!K280</f>
        <v>3.2706187156868793</v>
      </c>
      <c r="E47" s="45">
        <v>47</v>
      </c>
    </row>
    <row r="48" spans="1:5">
      <c r="A48" s="2">
        <f>Квалификация!B289</f>
        <v>42</v>
      </c>
      <c r="B48" s="62" t="str">
        <f>Квалификация!D289</f>
        <v>БЕДА</v>
      </c>
      <c r="C48" s="43">
        <f>Квалификация!B294</f>
        <v>1.2233796296296295E-2</v>
      </c>
      <c r="D48" s="61">
        <f>Квалификация!K294</f>
        <v>3.2706187156868793</v>
      </c>
      <c r="E48" s="45">
        <v>48</v>
      </c>
    </row>
    <row r="49" spans="1:5">
      <c r="A49" s="2">
        <f>Квалификация!B310</f>
        <v>45</v>
      </c>
      <c r="B49" s="63" t="str">
        <f>Квалификация!D310</f>
        <v>а/к МГТУ</v>
      </c>
      <c r="C49" s="46">
        <f>Квалификация!B315</f>
        <v>8.8888888888888889E-3</v>
      </c>
      <c r="D49" s="61">
        <f>Квалификация!K315</f>
        <v>3.2706187156868793</v>
      </c>
      <c r="E49" s="45">
        <v>46</v>
      </c>
    </row>
    <row r="50" spans="1:5">
      <c r="A50" s="2">
        <f>Квалификация!B394</f>
        <v>57</v>
      </c>
      <c r="B50" s="62" t="str">
        <f>Квалификация!D394</f>
        <v>По пути</v>
      </c>
      <c r="C50" s="43">
        <f>Квалификация!B399</f>
        <v>6.5046296296296293E-3</v>
      </c>
      <c r="D50" s="61">
        <f>Квалификация!K399</f>
        <v>2.2361359570661898</v>
      </c>
      <c r="E50" s="45">
        <v>49</v>
      </c>
    </row>
    <row r="51" spans="1:5">
      <c r="A51" s="2">
        <f>Квалификация!B261</f>
        <v>38</v>
      </c>
      <c r="B51" s="63" t="str">
        <f>Квалификация!D261</f>
        <v>МГУ-спелео</v>
      </c>
      <c r="C51" s="46">
        <f>Квалификация!B266</f>
        <v>4.386574074074074E-3</v>
      </c>
      <c r="D51" s="61">
        <f>Квалификация!K266</f>
        <v>1.5384615384615385</v>
      </c>
      <c r="E51" s="45">
        <v>50</v>
      </c>
    </row>
    <row r="52" spans="1:5">
      <c r="A52" s="45">
        <f>Квалификация!B16</f>
        <v>3</v>
      </c>
      <c r="B52" s="62" t="str">
        <f>Квалификация!D16</f>
        <v>цр псо</v>
      </c>
      <c r="C52" s="43">
        <f>Квалификация!B21</f>
        <v>0</v>
      </c>
      <c r="D52" s="61">
        <f>Квалификация!K21</f>
        <v>0</v>
      </c>
    </row>
    <row r="53" spans="1:5">
      <c r="A53" s="2">
        <f>Квалификация!B51</f>
        <v>8</v>
      </c>
      <c r="B53" s="63" t="str">
        <f>Квалификация!D51</f>
        <v>M&amp;M's</v>
      </c>
      <c r="C53" s="46">
        <f>Квалификация!B56</f>
        <v>0</v>
      </c>
      <c r="D53" s="61">
        <f>Квалификация!K56</f>
        <v>0</v>
      </c>
    </row>
    <row r="54" spans="1:5">
      <c r="A54" s="2">
        <f>Квалификация!B58</f>
        <v>9</v>
      </c>
      <c r="B54" s="62" t="str">
        <f>Квалификация!D58</f>
        <v>Экс-МГСУ</v>
      </c>
      <c r="C54" s="43">
        <f>Квалификация!B63</f>
        <v>0</v>
      </c>
      <c r="D54" s="61">
        <f>Квалификация!K63</f>
        <v>0</v>
      </c>
    </row>
    <row r="55" spans="1:5">
      <c r="A55" s="2">
        <f>Квалификация!B86</f>
        <v>13</v>
      </c>
      <c r="B55" s="63" t="str">
        <f>Квалификация!D86</f>
        <v>Странник</v>
      </c>
      <c r="C55" s="46">
        <f>Квалификация!B91</f>
        <v>0</v>
      </c>
      <c r="D55" s="61">
        <f>Квалификация!K91</f>
        <v>0</v>
      </c>
    </row>
    <row r="56" spans="1:5">
      <c r="A56" s="2">
        <f>Квалификация!B149</f>
        <v>22</v>
      </c>
      <c r="B56" s="62" t="str">
        <f>Квалификация!D149</f>
        <v>Штурм</v>
      </c>
      <c r="C56" s="43">
        <f>Квалификация!B154</f>
        <v>0</v>
      </c>
      <c r="D56" s="61">
        <f>Квалификация!K154</f>
        <v>0</v>
      </c>
    </row>
    <row r="57" spans="1:5">
      <c r="A57" s="2">
        <f>Квалификация!B184</f>
        <v>27</v>
      </c>
      <c r="B57" s="63" t="str">
        <f>Квалификация!D184</f>
        <v>МГУ-СПЕЛЕО</v>
      </c>
      <c r="C57" s="46">
        <f>Квалификация!B189</f>
        <v>0</v>
      </c>
      <c r="D57" s="61">
        <f>Квалификация!K189</f>
        <v>0</v>
      </c>
    </row>
    <row r="58" spans="1:5">
      <c r="A58" s="2">
        <f>Квалификация!B198</f>
        <v>29</v>
      </c>
      <c r="B58" s="62" t="str">
        <f>Квалификация!D198</f>
        <v>КАиС МЭИ</v>
      </c>
      <c r="C58" s="43">
        <f>Квалификация!B203</f>
        <v>0</v>
      </c>
      <c r="D58" s="61">
        <f>Квалификация!K203</f>
        <v>0</v>
      </c>
    </row>
    <row r="59" spans="1:5">
      <c r="A59" s="2">
        <f>Квалификация!B352</f>
        <v>51</v>
      </c>
      <c r="B59" s="63" t="str">
        <f>Квалификация!D352</f>
        <v>Base&amp;Climb</v>
      </c>
      <c r="C59" s="46">
        <f>Квалификация!B357</f>
        <v>0</v>
      </c>
      <c r="D59" s="61">
        <f>Квалификация!K357</f>
        <v>0</v>
      </c>
    </row>
    <row r="60" spans="1:5">
      <c r="A60" s="2">
        <f>Квалификация!B408</f>
        <v>59</v>
      </c>
      <c r="B60" s="62">
        <f>Квалификация!D408</f>
        <v>24</v>
      </c>
      <c r="C60" s="43">
        <f>Квалификация!B413</f>
        <v>0</v>
      </c>
      <c r="D60" s="61">
        <f>Квалификация!K413</f>
        <v>0</v>
      </c>
    </row>
    <row r="61" spans="1:5">
      <c r="A61" s="2">
        <f>Квалификация!B415</f>
        <v>60</v>
      </c>
      <c r="B61" s="63">
        <f>Квалификация!D415</f>
        <v>25</v>
      </c>
      <c r="C61" s="46">
        <f>Квалификация!B420</f>
        <v>0</v>
      </c>
      <c r="D61" s="61">
        <f>Квалификация!K420</f>
        <v>0</v>
      </c>
    </row>
    <row r="62" spans="1:5">
      <c r="A62" s="2">
        <f>Квалификация!B422</f>
        <v>61</v>
      </c>
      <c r="B62" s="62">
        <f>Квалификация!D422</f>
        <v>26</v>
      </c>
      <c r="C62" s="43">
        <f>Квалификация!B427</f>
        <v>0</v>
      </c>
      <c r="D62" s="61">
        <f>Квалификация!K427</f>
        <v>0</v>
      </c>
    </row>
    <row r="63" spans="1:5">
      <c r="A63" s="2">
        <f>Квалификация!B429</f>
        <v>62</v>
      </c>
      <c r="B63" s="63">
        <f>Квалификация!D429</f>
        <v>27</v>
      </c>
      <c r="C63" s="46">
        <f>Квалификация!B434</f>
        <v>0</v>
      </c>
      <c r="D63" s="61">
        <f>Квалификация!K434</f>
        <v>0</v>
      </c>
    </row>
    <row r="64" spans="1:5">
      <c r="A64" s="2">
        <f>Квалификация!B436</f>
        <v>63</v>
      </c>
      <c r="B64" s="62">
        <f>Квалификация!D436</f>
        <v>28</v>
      </c>
      <c r="C64" s="43">
        <f>Квалификация!B441</f>
        <v>0</v>
      </c>
      <c r="D64" s="61">
        <f>Квалификация!K441</f>
        <v>0</v>
      </c>
    </row>
    <row r="65" spans="1:4">
      <c r="A65" s="2">
        <f>Квалификация!B443</f>
        <v>64</v>
      </c>
      <c r="B65" s="63">
        <f>Квалификация!D443</f>
        <v>29</v>
      </c>
      <c r="C65" s="46">
        <f>Квалификация!B448</f>
        <v>0</v>
      </c>
      <c r="D65" s="61">
        <f>Квалификация!K448</f>
        <v>0</v>
      </c>
    </row>
    <row r="66" spans="1:4">
      <c r="A66" s="2">
        <f>Квалификация!B450</f>
        <v>65</v>
      </c>
      <c r="B66" s="62">
        <f>Квалификация!D450</f>
        <v>30</v>
      </c>
      <c r="C66" s="43">
        <f>Квалификация!B455</f>
        <v>0</v>
      </c>
      <c r="D66" s="61">
        <f>Квалификация!K455</f>
        <v>0</v>
      </c>
    </row>
    <row r="67" spans="1:4">
      <c r="A67" s="2">
        <f>Квалификация!B457</f>
        <v>66</v>
      </c>
      <c r="B67" s="63">
        <f>Квалификация!D457</f>
        <v>31</v>
      </c>
      <c r="C67" s="46">
        <f>Квалификация!B462</f>
        <v>0</v>
      </c>
      <c r="D67" s="61">
        <f>Квалификация!K462</f>
        <v>0</v>
      </c>
    </row>
    <row r="68" spans="1:4">
      <c r="A68" s="2">
        <f>Квалификация!B464</f>
        <v>67</v>
      </c>
      <c r="B68" s="62">
        <f>Квалификация!D464</f>
        <v>32</v>
      </c>
      <c r="C68" s="43">
        <f>Квалификация!B469</f>
        <v>0</v>
      </c>
      <c r="D68" s="61">
        <f>Квалификация!K469</f>
        <v>0</v>
      </c>
    </row>
    <row r="69" spans="1:4">
      <c r="A69" s="2">
        <f>Квалификация!B471</f>
        <v>68</v>
      </c>
      <c r="B69" s="63">
        <f>Квалификация!D471</f>
        <v>33</v>
      </c>
      <c r="C69" s="46">
        <f>Квалификация!B476</f>
        <v>0</v>
      </c>
      <c r="D69" s="61">
        <f>Квалификация!K476</f>
        <v>0</v>
      </c>
    </row>
    <row r="70" spans="1:4">
      <c r="A70" s="2">
        <f>Квалификация!B478</f>
        <v>69</v>
      </c>
      <c r="B70" s="62">
        <f>Квалификация!D478</f>
        <v>34</v>
      </c>
      <c r="C70" s="43">
        <f>Квалификация!B483</f>
        <v>0</v>
      </c>
      <c r="D70" s="61">
        <f>Квалификация!K483</f>
        <v>0</v>
      </c>
    </row>
    <row r="71" spans="1:4">
      <c r="A71" s="2">
        <f>Квалификация!B485</f>
        <v>70</v>
      </c>
      <c r="B71" s="63">
        <f>Квалификация!D485</f>
        <v>35</v>
      </c>
      <c r="C71" s="46">
        <f>Квалификация!B490</f>
        <v>0</v>
      </c>
      <c r="D71" s="61">
        <f>Квалификация!K490</f>
        <v>0</v>
      </c>
    </row>
    <row r="72" spans="1:4">
      <c r="A72" s="2">
        <f>Квалификация!B492</f>
        <v>71</v>
      </c>
      <c r="B72" s="62">
        <f>Квалификация!D492</f>
        <v>36</v>
      </c>
      <c r="C72" s="43">
        <f>Квалификация!B497</f>
        <v>0</v>
      </c>
      <c r="D72" s="61">
        <f>Квалификация!K497</f>
        <v>0</v>
      </c>
    </row>
    <row r="73" spans="1:4">
      <c r="A73" s="2">
        <f>Квалификация!B499</f>
        <v>72</v>
      </c>
      <c r="B73" s="2">
        <f>Квалификация!D499</f>
        <v>37</v>
      </c>
      <c r="C73" s="68">
        <f>Квалификация!B504</f>
        <v>0</v>
      </c>
      <c r="D73" s="27">
        <f>Квалификация!K504</f>
        <v>0</v>
      </c>
    </row>
    <row r="74" spans="1:4">
      <c r="A74" s="2">
        <f>Квалификация!B506</f>
        <v>73</v>
      </c>
      <c r="B74" s="2">
        <f>Квалификация!D506</f>
        <v>38</v>
      </c>
      <c r="C74" s="68">
        <f>Квалификация!B511</f>
        <v>0</v>
      </c>
      <c r="D74" s="27">
        <f>Квалификация!K511</f>
        <v>0</v>
      </c>
    </row>
    <row r="75" spans="1:4">
      <c r="A75" s="2">
        <f>Квалификация!B513</f>
        <v>74</v>
      </c>
      <c r="B75" s="2">
        <f>Квалификация!D513</f>
        <v>39</v>
      </c>
      <c r="C75" s="68">
        <f>Квалификация!B518</f>
        <v>0</v>
      </c>
      <c r="D75" s="27">
        <f>Квалификация!K518</f>
        <v>0</v>
      </c>
    </row>
    <row r="76" spans="1:4">
      <c r="A76" s="2">
        <f>Квалификация!B520</f>
        <v>75</v>
      </c>
      <c r="B76" s="2">
        <f>Квалификация!D520</f>
        <v>40</v>
      </c>
      <c r="C76" s="68">
        <f>Квалификация!B525</f>
        <v>0</v>
      </c>
      <c r="D76" s="27">
        <f>Квалификация!K525</f>
        <v>0</v>
      </c>
    </row>
    <row r="77" spans="1:4">
      <c r="A77" s="2">
        <f>Квалификация!B527</f>
        <v>76</v>
      </c>
      <c r="B77" s="2">
        <f>Квалификация!D527</f>
        <v>41</v>
      </c>
      <c r="C77" s="68">
        <f>Квалификация!B532</f>
        <v>0</v>
      </c>
      <c r="D77" s="27">
        <f>Квалификация!K532</f>
        <v>0</v>
      </c>
    </row>
    <row r="78" spans="1:4">
      <c r="A78" s="2">
        <f>Квалификация!B534</f>
        <v>77</v>
      </c>
      <c r="B78" s="2">
        <f>Квалификация!D534</f>
        <v>42</v>
      </c>
      <c r="C78" s="68">
        <f>Квалификация!B539</f>
        <v>0</v>
      </c>
      <c r="D78" s="27">
        <f>Квалификация!K539</f>
        <v>0</v>
      </c>
    </row>
    <row r="79" spans="1:4">
      <c r="A79" s="2">
        <f>Квалификация!B541</f>
        <v>78</v>
      </c>
      <c r="B79" s="2">
        <f>Квалификация!D541</f>
        <v>43</v>
      </c>
      <c r="C79" s="68">
        <f>Квалификация!B546</f>
        <v>0</v>
      </c>
      <c r="D79" s="27">
        <f>Квалификация!K546</f>
        <v>0</v>
      </c>
    </row>
    <row r="80" spans="1:4">
      <c r="A80" s="2">
        <f>Квалификация!B548</f>
        <v>79</v>
      </c>
      <c r="B80" s="2">
        <f>Квалификация!D548</f>
        <v>44</v>
      </c>
      <c r="C80" s="68">
        <f>Квалификация!B553</f>
        <v>0</v>
      </c>
      <c r="D80" s="27">
        <f>Квалификация!K553</f>
        <v>0</v>
      </c>
    </row>
    <row r="81" spans="1:4">
      <c r="A81" s="2">
        <f>Квалификация!B555</f>
        <v>80</v>
      </c>
      <c r="B81" s="2">
        <f>Квалификация!D555</f>
        <v>45</v>
      </c>
      <c r="C81" s="68">
        <f>Квалификация!B560</f>
        <v>0</v>
      </c>
      <c r="D81" s="27">
        <f>Квалификация!K560</f>
        <v>0</v>
      </c>
    </row>
    <row r="82" spans="1:4">
      <c r="A82" s="2">
        <f>Квалификация!B562</f>
        <v>81</v>
      </c>
      <c r="B82" s="2">
        <f>Квалификация!D562</f>
        <v>46</v>
      </c>
      <c r="C82" s="68">
        <f>Квалификация!B567</f>
        <v>0</v>
      </c>
      <c r="D82" s="27">
        <f>Квалификация!K567</f>
        <v>0</v>
      </c>
    </row>
    <row r="83" spans="1:4">
      <c r="A83" s="2">
        <f>Квалификация!B569</f>
        <v>82</v>
      </c>
      <c r="B83" s="2">
        <f>Квалификация!D569</f>
        <v>47</v>
      </c>
      <c r="C83" s="68">
        <f>Квалификация!B574</f>
        <v>0</v>
      </c>
      <c r="D83" s="27">
        <f>Квалификация!K574</f>
        <v>0</v>
      </c>
    </row>
    <row r="84" spans="1:4">
      <c r="A84" s="2">
        <f>Квалификация!B576</f>
        <v>83</v>
      </c>
      <c r="B84" s="2">
        <f>Квалификация!D576</f>
        <v>48</v>
      </c>
      <c r="C84" s="68">
        <f>Квалификация!B581</f>
        <v>0</v>
      </c>
      <c r="D84" s="27">
        <f>Квалификация!K581</f>
        <v>0</v>
      </c>
    </row>
    <row r="85" spans="1:4">
      <c r="A85" s="2">
        <f>Квалификация!B583</f>
        <v>84</v>
      </c>
      <c r="B85" s="2">
        <f>Квалификация!D583</f>
        <v>49</v>
      </c>
      <c r="C85" s="68">
        <f>Квалификация!B588</f>
        <v>0</v>
      </c>
      <c r="D85" s="27">
        <f>Квалификация!K588</f>
        <v>0</v>
      </c>
    </row>
    <row r="86" spans="1:4">
      <c r="A86" s="2">
        <f>Квалификация!B590</f>
        <v>85</v>
      </c>
      <c r="B86" s="2">
        <f>Квалификация!D590</f>
        <v>50</v>
      </c>
      <c r="C86" s="68">
        <f>Квалификация!B595</f>
        <v>0</v>
      </c>
      <c r="D86" s="27">
        <f>Квалификация!K595</f>
        <v>0</v>
      </c>
    </row>
    <row r="87" spans="1:4">
      <c r="A87" s="2">
        <f>Квалификация!B597</f>
        <v>86</v>
      </c>
      <c r="B87" s="2">
        <f>Квалификация!D597</f>
        <v>51</v>
      </c>
      <c r="C87" s="68">
        <f>Квалификация!B602</f>
        <v>0</v>
      </c>
      <c r="D87" s="27">
        <f>Квалификация!K602</f>
        <v>0</v>
      </c>
    </row>
    <row r="88" spans="1:4">
      <c r="A88" s="2">
        <f>Квалификация!B604</f>
        <v>87</v>
      </c>
      <c r="B88" s="2">
        <f>Квалификация!D604</f>
        <v>52</v>
      </c>
      <c r="C88" s="68">
        <f>Квалификация!B609</f>
        <v>0</v>
      </c>
      <c r="D88" s="27">
        <f>Квалификация!K609</f>
        <v>0</v>
      </c>
    </row>
    <row r="89" spans="1:4">
      <c r="A89" s="2">
        <f>Квалификация!B611</f>
        <v>88</v>
      </c>
      <c r="B89" s="2">
        <f>Квалификация!D611</f>
        <v>53</v>
      </c>
      <c r="C89" s="68">
        <f>Квалификация!B616</f>
        <v>0</v>
      </c>
      <c r="D89" s="27">
        <f>Квалификация!K616</f>
        <v>0</v>
      </c>
    </row>
    <row r="90" spans="1:4">
      <c r="A90" s="2">
        <f>Квалификация!B618</f>
        <v>89</v>
      </c>
      <c r="B90" s="2">
        <f>Квалификация!D618</f>
        <v>54</v>
      </c>
      <c r="C90" s="68">
        <f>Квалификация!B623</f>
        <v>0</v>
      </c>
      <c r="D90" s="27">
        <f>Квалификация!K623</f>
        <v>0</v>
      </c>
    </row>
    <row r="91" spans="1:4">
      <c r="A91" s="2">
        <f>Квалификация!B625</f>
        <v>90</v>
      </c>
      <c r="B91" s="2">
        <f>Квалификация!D625</f>
        <v>55</v>
      </c>
      <c r="C91" s="68">
        <f>Квалификация!B630</f>
        <v>0</v>
      </c>
      <c r="D91" s="27">
        <f>Квалификация!K630</f>
        <v>0</v>
      </c>
    </row>
    <row r="92" spans="1:4">
      <c r="A92" s="2">
        <f>Квалификация!B632</f>
        <v>91</v>
      </c>
      <c r="B92" s="2">
        <f>Квалификация!D632</f>
        <v>56</v>
      </c>
      <c r="C92" s="68">
        <f>Квалификация!B637</f>
        <v>0</v>
      </c>
      <c r="D92" s="27">
        <f>Квалификация!K637</f>
        <v>0</v>
      </c>
    </row>
    <row r="93" spans="1:4">
      <c r="A93" s="2">
        <f>Квалификация!B639</f>
        <v>92</v>
      </c>
      <c r="B93" s="2">
        <f>Квалификация!D639</f>
        <v>57</v>
      </c>
      <c r="C93" s="68">
        <f>Квалификация!B644</f>
        <v>0</v>
      </c>
      <c r="D93" s="27">
        <f>Квалификация!K644</f>
        <v>0</v>
      </c>
    </row>
    <row r="94" spans="1:4">
      <c r="A94" s="2">
        <f>Квалификация!B646</f>
        <v>93</v>
      </c>
      <c r="B94" s="2">
        <f>Квалификация!D646</f>
        <v>58</v>
      </c>
      <c r="C94" s="68">
        <f>Квалификация!B651</f>
        <v>0</v>
      </c>
      <c r="D94" s="27">
        <f>Квалификация!K651</f>
        <v>0</v>
      </c>
    </row>
    <row r="95" spans="1:4">
      <c r="A95" s="2">
        <f>Квалификация!B653</f>
        <v>94</v>
      </c>
      <c r="B95" s="2">
        <f>Квалификация!D653</f>
        <v>59</v>
      </c>
      <c r="C95" s="68">
        <f>Квалификация!B658</f>
        <v>0</v>
      </c>
      <c r="D95" s="27">
        <f>Квалификация!K658</f>
        <v>0</v>
      </c>
    </row>
    <row r="96" spans="1:4">
      <c r="A96" s="2">
        <f>Квалификация!B660</f>
        <v>95</v>
      </c>
      <c r="B96" s="2">
        <f>Квалификация!D660</f>
        <v>60</v>
      </c>
      <c r="C96" s="68">
        <f>Квалификация!B665</f>
        <v>0</v>
      </c>
      <c r="D96" s="27">
        <f>Квалификация!K665</f>
        <v>0</v>
      </c>
    </row>
    <row r="97" spans="1:4">
      <c r="A97" s="2">
        <f>Квалификация!B667</f>
        <v>96</v>
      </c>
      <c r="B97" s="2">
        <f>Квалификация!D667</f>
        <v>61</v>
      </c>
      <c r="C97" s="68">
        <f>Квалификация!B672</f>
        <v>0</v>
      </c>
      <c r="D97" s="27">
        <f>Квалификация!K672</f>
        <v>0</v>
      </c>
    </row>
    <row r="98" spans="1:4">
      <c r="A98" s="2">
        <f>Квалификация!B674</f>
        <v>97</v>
      </c>
      <c r="B98" s="2">
        <f>Квалификация!D674</f>
        <v>62</v>
      </c>
      <c r="C98" s="68">
        <f>Квалификация!B679</f>
        <v>0</v>
      </c>
      <c r="D98" s="27">
        <f>Квалификация!K679</f>
        <v>0</v>
      </c>
    </row>
    <row r="99" spans="1:4">
      <c r="A99" s="2">
        <f>Квалификация!B681</f>
        <v>98</v>
      </c>
      <c r="B99" s="2">
        <f>Квалификация!D681</f>
        <v>63</v>
      </c>
      <c r="C99" s="68">
        <f>Квалификация!B686</f>
        <v>0</v>
      </c>
      <c r="D99" s="27">
        <f>Квалификация!K686</f>
        <v>0</v>
      </c>
    </row>
    <row r="100" spans="1:4">
      <c r="A100" s="2">
        <f>Квалификация!B688</f>
        <v>99</v>
      </c>
      <c r="B100" s="2">
        <f>Квалификация!D688</f>
        <v>64</v>
      </c>
      <c r="C100" s="68">
        <f>Квалификация!B693</f>
        <v>0</v>
      </c>
      <c r="D100" s="27">
        <f>Квалификация!K693</f>
        <v>0</v>
      </c>
    </row>
    <row r="101" spans="1:4">
      <c r="A101" s="2">
        <f>Квалификация!B695</f>
        <v>100</v>
      </c>
      <c r="B101" s="2">
        <f>Квалификация!D695</f>
        <v>65</v>
      </c>
      <c r="C101" s="68">
        <f>Квалификация!B700</f>
        <v>0</v>
      </c>
      <c r="D101" s="27">
        <f>Квалификация!K700</f>
        <v>0</v>
      </c>
    </row>
    <row r="102" spans="1:4">
      <c r="C102" s="23"/>
      <c r="D102" s="28"/>
    </row>
    <row r="103" spans="1:4">
      <c r="C103" s="23"/>
      <c r="D103" s="28"/>
    </row>
    <row r="104" spans="1:4">
      <c r="C104" s="23"/>
      <c r="D104" s="28"/>
    </row>
    <row r="105" spans="1:4">
      <c r="C105" s="23"/>
      <c r="D105" s="28"/>
    </row>
    <row r="106" spans="1:4">
      <c r="C106" s="23"/>
      <c r="D106" s="28"/>
    </row>
    <row r="107" spans="1:4">
      <c r="C107" s="23"/>
      <c r="D107" s="28"/>
    </row>
    <row r="108" spans="1:4">
      <c r="C108" s="23"/>
      <c r="D108" s="28"/>
    </row>
    <row r="109" spans="1:4">
      <c r="C109" s="23"/>
      <c r="D109" s="28"/>
    </row>
    <row r="110" spans="1:4">
      <c r="C110" s="23"/>
      <c r="D110" s="28"/>
    </row>
    <row r="111" spans="1:4">
      <c r="C111" s="23"/>
      <c r="D111" s="28"/>
    </row>
    <row r="112" spans="1:4">
      <c r="C112" s="23"/>
      <c r="D112" s="28"/>
    </row>
    <row r="113" spans="3:4">
      <c r="C113" s="23"/>
      <c r="D113" s="28"/>
    </row>
    <row r="114" spans="3:4">
      <c r="C114" s="23"/>
      <c r="D114" s="28"/>
    </row>
    <row r="115" spans="3:4">
      <c r="C115" s="23"/>
      <c r="D115" s="28"/>
    </row>
    <row r="116" spans="3:4">
      <c r="C116" s="23"/>
      <c r="D116" s="28"/>
    </row>
    <row r="117" spans="3:4">
      <c r="C117" s="23"/>
      <c r="D117" s="28"/>
    </row>
    <row r="118" spans="3:4">
      <c r="C118" s="23"/>
      <c r="D118" s="28"/>
    </row>
    <row r="119" spans="3:4">
      <c r="C119" s="23"/>
      <c r="D119" s="28"/>
    </row>
    <row r="120" spans="3:4">
      <c r="C120" s="23"/>
      <c r="D120" s="28"/>
    </row>
    <row r="121" spans="3:4">
      <c r="C121" s="23"/>
      <c r="D121" s="28"/>
    </row>
    <row r="122" spans="3:4">
      <c r="C122" s="23"/>
      <c r="D122" s="28"/>
    </row>
    <row r="123" spans="3:4">
      <c r="C123" s="23"/>
      <c r="D123" s="28"/>
    </row>
    <row r="124" spans="3:4">
      <c r="C124" s="23"/>
      <c r="D124" s="28"/>
    </row>
    <row r="125" spans="3:4">
      <c r="C125" s="23"/>
      <c r="D125" s="28"/>
    </row>
    <row r="126" spans="3:4">
      <c r="C126" s="23"/>
      <c r="D126" s="28"/>
    </row>
    <row r="127" spans="3:4">
      <c r="C127" s="23"/>
      <c r="D127" s="28"/>
    </row>
    <row r="128" spans="3:4">
      <c r="C128" s="23"/>
      <c r="D128" s="28"/>
    </row>
    <row r="129" spans="3:4">
      <c r="C129" s="23"/>
      <c r="D129" s="28"/>
    </row>
    <row r="130" spans="3:4">
      <c r="C130" s="23"/>
      <c r="D130" s="28"/>
    </row>
    <row r="131" spans="3:4">
      <c r="C131" s="23"/>
      <c r="D131" s="28"/>
    </row>
    <row r="132" spans="3:4">
      <c r="C132" s="23"/>
      <c r="D132" s="28"/>
    </row>
    <row r="133" spans="3:4">
      <c r="C133" s="23"/>
      <c r="D133" s="28"/>
    </row>
    <row r="134" spans="3:4">
      <c r="C134" s="23"/>
      <c r="D134" s="28"/>
    </row>
    <row r="135" spans="3:4">
      <c r="C135" s="23"/>
      <c r="D135" s="28"/>
    </row>
    <row r="136" spans="3:4">
      <c r="C136" s="23"/>
      <c r="D136" s="28"/>
    </row>
    <row r="137" spans="3:4">
      <c r="C137" s="23"/>
      <c r="D137" s="25"/>
    </row>
    <row r="138" spans="3:4">
      <c r="C138" s="23"/>
      <c r="D138" s="25"/>
    </row>
    <row r="139" spans="3:4">
      <c r="C139" s="23"/>
      <c r="D139" s="25"/>
    </row>
    <row r="140" spans="3:4">
      <c r="C140" s="23"/>
      <c r="D140" s="25"/>
    </row>
    <row r="141" spans="3:4">
      <c r="C141" s="23"/>
      <c r="D141" s="25"/>
    </row>
    <row r="142" spans="3:4">
      <c r="C142" s="23"/>
      <c r="D142" s="25"/>
    </row>
    <row r="143" spans="3:4">
      <c r="C143" s="23"/>
      <c r="D143" s="25"/>
    </row>
    <row r="144" spans="3:4">
      <c r="C144" s="23"/>
      <c r="D144" s="25"/>
    </row>
    <row r="145" spans="3:4">
      <c r="C145" s="23"/>
      <c r="D145" s="25"/>
    </row>
    <row r="146" spans="3:4">
      <c r="C146" s="23"/>
      <c r="D146" s="25"/>
    </row>
    <row r="147" spans="3:4">
      <c r="C147" s="23"/>
      <c r="D147" s="25"/>
    </row>
    <row r="148" spans="3:4">
      <c r="C148" s="23"/>
      <c r="D148" s="25"/>
    </row>
    <row r="149" spans="3:4">
      <c r="C149" s="23"/>
      <c r="D149" s="25"/>
    </row>
    <row r="150" spans="3:4">
      <c r="C150" s="23"/>
      <c r="D150" s="25"/>
    </row>
    <row r="151" spans="3:4">
      <c r="C151" s="23"/>
      <c r="D151" s="25"/>
    </row>
    <row r="152" spans="3:4">
      <c r="C152" s="23"/>
      <c r="D152" s="25"/>
    </row>
    <row r="153" spans="3:4">
      <c r="C153" s="23"/>
      <c r="D153" s="25"/>
    </row>
    <row r="154" spans="3:4">
      <c r="C154" s="23"/>
      <c r="D154" s="25"/>
    </row>
    <row r="155" spans="3:4">
      <c r="C155" s="23"/>
      <c r="D155" s="25"/>
    </row>
    <row r="156" spans="3:4">
      <c r="C156" s="23"/>
      <c r="D156" s="25"/>
    </row>
    <row r="157" spans="3:4">
      <c r="C157" s="23"/>
      <c r="D157" s="25"/>
    </row>
    <row r="158" spans="3:4">
      <c r="C158" s="23"/>
      <c r="D158" s="25"/>
    </row>
    <row r="159" spans="3:4">
      <c r="C159" s="23"/>
      <c r="D159" s="25"/>
    </row>
    <row r="160" spans="3:4">
      <c r="C160" s="23"/>
      <c r="D160" s="25"/>
    </row>
    <row r="161" spans="3:4">
      <c r="C161" s="23"/>
      <c r="D161" s="25"/>
    </row>
    <row r="162" spans="3:4">
      <c r="C162" s="23"/>
      <c r="D162" s="25"/>
    </row>
    <row r="163" spans="3:4">
      <c r="C163" s="23"/>
      <c r="D163" s="25"/>
    </row>
    <row r="164" spans="3:4">
      <c r="C164" s="23"/>
      <c r="D164" s="25"/>
    </row>
    <row r="165" spans="3:4">
      <c r="C165" s="23"/>
      <c r="D165" s="25"/>
    </row>
    <row r="166" spans="3:4">
      <c r="C166" s="23"/>
      <c r="D166" s="25"/>
    </row>
    <row r="167" spans="3:4">
      <c r="C167" s="23"/>
      <c r="D167" s="25"/>
    </row>
    <row r="168" spans="3:4">
      <c r="C168" s="23"/>
      <c r="D168" s="25"/>
    </row>
    <row r="169" spans="3:4">
      <c r="C169" s="23"/>
      <c r="D169" s="25"/>
    </row>
    <row r="170" spans="3:4">
      <c r="C170" s="23"/>
      <c r="D170" s="25"/>
    </row>
    <row r="171" spans="3:4">
      <c r="C171" s="23"/>
      <c r="D171" s="25"/>
    </row>
    <row r="172" spans="3:4">
      <c r="C172" s="23"/>
      <c r="D172" s="25"/>
    </row>
    <row r="173" spans="3:4">
      <c r="C173" s="23"/>
      <c r="D173" s="25"/>
    </row>
    <row r="174" spans="3:4">
      <c r="C174" s="23"/>
      <c r="D174" s="25"/>
    </row>
    <row r="175" spans="3:4">
      <c r="C175" s="23"/>
      <c r="D175" s="25"/>
    </row>
    <row r="176" spans="3:4">
      <c r="C176" s="23"/>
      <c r="D176" s="25"/>
    </row>
    <row r="177" spans="3:4">
      <c r="C177" s="23"/>
      <c r="D177" s="25"/>
    </row>
    <row r="178" spans="3:4">
      <c r="C178" s="23"/>
      <c r="D178" s="25"/>
    </row>
    <row r="179" spans="3:4">
      <c r="C179" s="23"/>
      <c r="D179" s="25"/>
    </row>
    <row r="180" spans="3:4">
      <c r="C180" s="23"/>
      <c r="D180" s="25"/>
    </row>
    <row r="181" spans="3:4">
      <c r="C181" s="23"/>
      <c r="D181" s="25"/>
    </row>
    <row r="182" spans="3:4">
      <c r="C182" s="23"/>
      <c r="D182" s="25"/>
    </row>
    <row r="183" spans="3:4">
      <c r="C183" s="23"/>
      <c r="D183" s="25"/>
    </row>
    <row r="184" spans="3:4">
      <c r="C184" s="23"/>
      <c r="D184" s="25"/>
    </row>
    <row r="185" spans="3:4">
      <c r="C185" s="23"/>
      <c r="D185" s="25"/>
    </row>
    <row r="186" spans="3:4">
      <c r="C186" s="23"/>
      <c r="D186" s="25"/>
    </row>
    <row r="187" spans="3:4">
      <c r="C187" s="23"/>
      <c r="D187" s="25"/>
    </row>
    <row r="188" spans="3:4">
      <c r="C188" s="23"/>
      <c r="D188" s="25"/>
    </row>
    <row r="189" spans="3:4">
      <c r="C189" s="23"/>
      <c r="D189" s="25"/>
    </row>
    <row r="190" spans="3:4">
      <c r="C190" s="23"/>
      <c r="D190" s="25"/>
    </row>
    <row r="191" spans="3:4">
      <c r="C191" s="23"/>
      <c r="D191" s="25"/>
    </row>
    <row r="192" spans="3:4">
      <c r="C192" s="23"/>
      <c r="D192" s="25"/>
    </row>
    <row r="193" spans="3:4">
      <c r="C193" s="23"/>
      <c r="D193" s="25"/>
    </row>
    <row r="194" spans="3:4">
      <c r="C194" s="23"/>
      <c r="D194" s="25"/>
    </row>
    <row r="195" spans="3:4">
      <c r="C195" s="23"/>
      <c r="D195" s="25"/>
    </row>
    <row r="196" spans="3:4">
      <c r="C196" s="23"/>
      <c r="D196" s="25"/>
    </row>
    <row r="197" spans="3:4">
      <c r="C197" s="23"/>
      <c r="D197" s="25"/>
    </row>
    <row r="198" spans="3:4">
      <c r="C198" s="23"/>
      <c r="D198" s="25"/>
    </row>
    <row r="199" spans="3:4">
      <c r="C199" s="23"/>
      <c r="D199" s="25"/>
    </row>
    <row r="200" spans="3:4">
      <c r="C200" s="23"/>
      <c r="D200" s="25"/>
    </row>
    <row r="201" spans="3:4">
      <c r="C201" s="23"/>
      <c r="D201" s="25"/>
    </row>
    <row r="202" spans="3:4">
      <c r="C202" s="23"/>
      <c r="D202" s="25"/>
    </row>
    <row r="203" spans="3:4">
      <c r="C203" s="23"/>
      <c r="D203" s="25"/>
    </row>
    <row r="204" spans="3:4">
      <c r="C204" s="23"/>
      <c r="D204" s="25"/>
    </row>
    <row r="205" spans="3:4">
      <c r="C205" s="23"/>
      <c r="D205" s="25"/>
    </row>
    <row r="206" spans="3:4">
      <c r="C206" s="23"/>
      <c r="D206" s="25"/>
    </row>
    <row r="207" spans="3:4">
      <c r="C207" s="23"/>
      <c r="D207" s="25"/>
    </row>
    <row r="208" spans="3:4">
      <c r="C208" s="23"/>
      <c r="D208" s="25"/>
    </row>
    <row r="209" spans="3:4">
      <c r="C209" s="23"/>
      <c r="D209" s="25"/>
    </row>
    <row r="210" spans="3:4">
      <c r="C210" s="23"/>
      <c r="D210" s="25"/>
    </row>
    <row r="211" spans="3:4">
      <c r="C211" s="23"/>
      <c r="D211" s="25"/>
    </row>
    <row r="212" spans="3:4">
      <c r="C212" s="23"/>
      <c r="D212" s="25"/>
    </row>
    <row r="213" spans="3:4">
      <c r="C213" s="23"/>
      <c r="D213" s="25"/>
    </row>
    <row r="214" spans="3:4">
      <c r="C214" s="23"/>
      <c r="D214" s="25"/>
    </row>
    <row r="215" spans="3:4">
      <c r="C215" s="23"/>
      <c r="D215" s="25"/>
    </row>
    <row r="216" spans="3:4">
      <c r="C216" s="23"/>
      <c r="D216" s="25"/>
    </row>
    <row r="217" spans="3:4">
      <c r="C217" s="23"/>
      <c r="D217" s="25"/>
    </row>
    <row r="218" spans="3:4">
      <c r="C218" s="23"/>
      <c r="D218" s="25"/>
    </row>
    <row r="219" spans="3:4">
      <c r="C219" s="23"/>
      <c r="D219" s="25"/>
    </row>
    <row r="220" spans="3:4">
      <c r="C220" s="23"/>
      <c r="D220" s="25"/>
    </row>
    <row r="221" spans="3:4">
      <c r="C221" s="23"/>
      <c r="D221" s="25"/>
    </row>
    <row r="222" spans="3:4">
      <c r="C222" s="23"/>
      <c r="D222" s="25"/>
    </row>
    <row r="223" spans="3:4">
      <c r="C223" s="23"/>
      <c r="D223" s="25"/>
    </row>
    <row r="224" spans="3:4">
      <c r="C224" s="23"/>
      <c r="D224" s="25"/>
    </row>
    <row r="225" spans="3:4">
      <c r="C225" s="23"/>
      <c r="D225" s="25"/>
    </row>
    <row r="226" spans="3:4">
      <c r="C226" s="23"/>
      <c r="D226" s="25"/>
    </row>
    <row r="227" spans="3:4">
      <c r="C227" s="23"/>
      <c r="D227" s="25"/>
    </row>
    <row r="228" spans="3:4">
      <c r="C228" s="23"/>
      <c r="D228" s="25"/>
    </row>
    <row r="229" spans="3:4">
      <c r="C229" s="23"/>
      <c r="D229" s="25"/>
    </row>
    <row r="230" spans="3:4">
      <c r="C230" s="23"/>
      <c r="D230" s="25"/>
    </row>
    <row r="231" spans="3:4">
      <c r="C231" s="23"/>
      <c r="D231" s="25"/>
    </row>
    <row r="232" spans="3:4">
      <c r="C232" s="23"/>
      <c r="D232" s="25"/>
    </row>
    <row r="233" spans="3:4">
      <c r="C233" s="23"/>
      <c r="D233" s="25"/>
    </row>
    <row r="234" spans="3:4">
      <c r="C234" s="23"/>
      <c r="D234" s="25"/>
    </row>
    <row r="235" spans="3:4">
      <c r="C235" s="23"/>
      <c r="D235" s="25"/>
    </row>
    <row r="236" spans="3:4">
      <c r="C236" s="23"/>
      <c r="D236" s="25"/>
    </row>
    <row r="237" spans="3:4">
      <c r="C237" s="23"/>
      <c r="D237" s="25"/>
    </row>
    <row r="238" spans="3:4">
      <c r="C238" s="23"/>
      <c r="D238" s="25"/>
    </row>
    <row r="239" spans="3:4">
      <c r="C239" s="23"/>
      <c r="D239" s="25"/>
    </row>
    <row r="240" spans="3:4">
      <c r="C240" s="23"/>
      <c r="D240" s="25"/>
    </row>
    <row r="241" spans="3:4">
      <c r="C241" s="23"/>
      <c r="D241" s="25"/>
    </row>
    <row r="242" spans="3:4">
      <c r="C242" s="23"/>
      <c r="D242" s="25"/>
    </row>
    <row r="243" spans="3:4">
      <c r="C243" s="23"/>
      <c r="D243" s="25"/>
    </row>
    <row r="244" spans="3:4">
      <c r="C244" s="23"/>
      <c r="D244" s="25"/>
    </row>
    <row r="245" spans="3:4">
      <c r="C245" s="23"/>
      <c r="D245" s="25"/>
    </row>
    <row r="246" spans="3:4">
      <c r="C246" s="23"/>
      <c r="D246" s="25"/>
    </row>
    <row r="247" spans="3:4">
      <c r="C247" s="23"/>
      <c r="D247" s="25"/>
    </row>
    <row r="248" spans="3:4">
      <c r="C248" s="23"/>
      <c r="D248" s="25"/>
    </row>
    <row r="249" spans="3:4">
      <c r="C249" s="23"/>
      <c r="D249" s="25"/>
    </row>
    <row r="250" spans="3:4">
      <c r="C250" s="23"/>
      <c r="D250" s="25"/>
    </row>
    <row r="251" spans="3:4">
      <c r="C251" s="23"/>
      <c r="D251" s="25"/>
    </row>
    <row r="252" spans="3:4">
      <c r="C252" s="23"/>
      <c r="D252" s="25"/>
    </row>
    <row r="253" spans="3:4">
      <c r="C253" s="23"/>
      <c r="D253" s="25"/>
    </row>
    <row r="254" spans="3:4">
      <c r="C254" s="23"/>
      <c r="D254" s="25"/>
    </row>
    <row r="255" spans="3:4">
      <c r="C255" s="23"/>
      <c r="D255" s="25"/>
    </row>
    <row r="256" spans="3:4">
      <c r="C256" s="23"/>
      <c r="D256" s="25"/>
    </row>
    <row r="257" spans="3:4">
      <c r="C257" s="23"/>
      <c r="D257" s="25"/>
    </row>
    <row r="258" spans="3:4">
      <c r="C258" s="23"/>
      <c r="D258" s="25"/>
    </row>
    <row r="259" spans="3:4">
      <c r="C259" s="23"/>
      <c r="D259" s="25"/>
    </row>
    <row r="260" spans="3:4">
      <c r="C260" s="23"/>
      <c r="D260" s="25"/>
    </row>
    <row r="261" spans="3:4">
      <c r="C261" s="23"/>
      <c r="D261" s="25"/>
    </row>
    <row r="262" spans="3:4">
      <c r="C262" s="23"/>
      <c r="D262" s="25"/>
    </row>
    <row r="263" spans="3:4">
      <c r="C263" s="23"/>
      <c r="D263" s="25"/>
    </row>
    <row r="264" spans="3:4">
      <c r="C264" s="23"/>
      <c r="D264" s="25"/>
    </row>
    <row r="265" spans="3:4">
      <c r="C265" s="23"/>
      <c r="D265" s="25"/>
    </row>
    <row r="266" spans="3:4">
      <c r="C266" s="23"/>
      <c r="D266" s="25"/>
    </row>
    <row r="267" spans="3:4">
      <c r="C267" s="23"/>
      <c r="D267" s="25"/>
    </row>
    <row r="268" spans="3:4">
      <c r="C268" s="23"/>
      <c r="D268" s="25"/>
    </row>
    <row r="269" spans="3:4">
      <c r="C269" s="23"/>
      <c r="D269" s="25"/>
    </row>
    <row r="270" spans="3:4">
      <c r="C270" s="23"/>
      <c r="D270" s="25"/>
    </row>
    <row r="271" spans="3:4">
      <c r="C271" s="23"/>
      <c r="D271" s="25"/>
    </row>
    <row r="272" spans="3:4">
      <c r="C272" s="23"/>
      <c r="D272" s="25"/>
    </row>
    <row r="273" spans="3:4">
      <c r="C273" s="23"/>
      <c r="D273" s="25"/>
    </row>
    <row r="274" spans="3:4">
      <c r="C274" s="23"/>
      <c r="D274" s="25"/>
    </row>
    <row r="275" spans="3:4">
      <c r="C275" s="23"/>
      <c r="D275" s="25"/>
    </row>
    <row r="276" spans="3:4">
      <c r="C276" s="23"/>
      <c r="D276" s="25"/>
    </row>
    <row r="277" spans="3:4">
      <c r="C277" s="23"/>
      <c r="D277" s="25"/>
    </row>
    <row r="278" spans="3:4">
      <c r="C278" s="23"/>
      <c r="D278" s="25"/>
    </row>
    <row r="279" spans="3:4">
      <c r="C279" s="23"/>
      <c r="D279" s="25"/>
    </row>
    <row r="280" spans="3:4">
      <c r="C280" s="23"/>
      <c r="D280" s="25"/>
    </row>
    <row r="281" spans="3:4">
      <c r="C281" s="23"/>
      <c r="D281" s="25"/>
    </row>
    <row r="282" spans="3:4">
      <c r="C282" s="23"/>
      <c r="D282" s="25"/>
    </row>
    <row r="283" spans="3:4">
      <c r="C283" s="23"/>
      <c r="D283" s="25"/>
    </row>
    <row r="284" spans="3:4">
      <c r="C284" s="23"/>
      <c r="D284" s="25"/>
    </row>
    <row r="285" spans="3:4">
      <c r="C285" s="23"/>
      <c r="D285" s="25"/>
    </row>
    <row r="286" spans="3:4">
      <c r="C286" s="23"/>
      <c r="D286" s="25"/>
    </row>
    <row r="287" spans="3:4">
      <c r="C287" s="23"/>
      <c r="D287" s="25"/>
    </row>
    <row r="288" spans="3:4">
      <c r="C288" s="23"/>
      <c r="D288" s="25"/>
    </row>
    <row r="289" spans="3:4">
      <c r="C289" s="23"/>
      <c r="D289" s="25"/>
    </row>
    <row r="290" spans="3:4">
      <c r="C290" s="23"/>
      <c r="D290" s="25"/>
    </row>
    <row r="291" spans="3:4">
      <c r="C291" s="23"/>
      <c r="D291" s="25"/>
    </row>
    <row r="292" spans="3:4">
      <c r="C292" s="23"/>
      <c r="D292" s="25"/>
    </row>
    <row r="293" spans="3:4">
      <c r="C293" s="23"/>
      <c r="D293" s="25"/>
    </row>
    <row r="294" spans="3:4">
      <c r="C294" s="23"/>
      <c r="D294" s="25"/>
    </row>
    <row r="295" spans="3:4">
      <c r="C295" s="23"/>
      <c r="D295" s="25"/>
    </row>
    <row r="296" spans="3:4">
      <c r="C296" s="23"/>
      <c r="D296" s="25"/>
    </row>
    <row r="297" spans="3:4">
      <c r="C297" s="23"/>
      <c r="D297" s="25"/>
    </row>
    <row r="298" spans="3:4">
      <c r="C298" s="23"/>
      <c r="D298" s="25"/>
    </row>
    <row r="299" spans="3:4">
      <c r="C299" s="23"/>
      <c r="D299" s="25"/>
    </row>
    <row r="300" spans="3:4">
      <c r="C300" s="23"/>
      <c r="D300" s="25"/>
    </row>
    <row r="301" spans="3:4">
      <c r="C301" s="23"/>
      <c r="D301" s="23"/>
    </row>
    <row r="302" spans="3:4">
      <c r="C302" s="23"/>
      <c r="D302" s="23"/>
    </row>
    <row r="303" spans="3:4">
      <c r="C303" s="23"/>
      <c r="D303" s="23"/>
    </row>
    <row r="304" spans="3:4">
      <c r="C304" s="23"/>
      <c r="D304" s="23"/>
    </row>
    <row r="305" spans="3:4">
      <c r="C305" s="23"/>
      <c r="D305" s="23"/>
    </row>
    <row r="306" spans="3:4">
      <c r="C306" s="23"/>
      <c r="D306" s="23"/>
    </row>
    <row r="307" spans="3:4">
      <c r="C307" s="23"/>
      <c r="D307" s="23"/>
    </row>
    <row r="308" spans="3:4">
      <c r="C308" s="23"/>
      <c r="D308" s="23"/>
    </row>
    <row r="309" spans="3:4">
      <c r="C309" s="23"/>
      <c r="D309" s="23"/>
    </row>
    <row r="310" spans="3:4">
      <c r="C310" s="23"/>
      <c r="D310" s="23"/>
    </row>
    <row r="311" spans="3:4">
      <c r="C311" s="23"/>
      <c r="D311" s="23"/>
    </row>
    <row r="312" spans="3:4">
      <c r="C312" s="23"/>
      <c r="D312" s="23"/>
    </row>
    <row r="313" spans="3:4">
      <c r="C313" s="23"/>
      <c r="D313" s="23"/>
    </row>
    <row r="314" spans="3:4">
      <c r="C314" s="23"/>
      <c r="D314" s="23"/>
    </row>
    <row r="315" spans="3:4">
      <c r="C315" s="23"/>
      <c r="D315" s="23"/>
    </row>
    <row r="316" spans="3:4">
      <c r="C316" s="23"/>
      <c r="D316" s="23"/>
    </row>
    <row r="317" spans="3:4">
      <c r="C317" s="23"/>
      <c r="D317" s="23"/>
    </row>
    <row r="318" spans="3:4">
      <c r="C318" s="23"/>
      <c r="D318" s="23"/>
    </row>
    <row r="319" spans="3:4">
      <c r="C319" s="23"/>
      <c r="D319" s="23"/>
    </row>
    <row r="320" spans="3:4">
      <c r="C320" s="23"/>
      <c r="D320" s="23"/>
    </row>
    <row r="321" spans="3:4">
      <c r="C321" s="23"/>
      <c r="D321" s="23"/>
    </row>
    <row r="322" spans="3:4">
      <c r="C322" s="23"/>
      <c r="D322" s="23"/>
    </row>
    <row r="323" spans="3:4">
      <c r="C323" s="23"/>
      <c r="D323" s="23"/>
    </row>
    <row r="324" spans="3:4">
      <c r="C324" s="23"/>
      <c r="D324" s="23"/>
    </row>
    <row r="325" spans="3:4">
      <c r="C325" s="23"/>
      <c r="D325" s="23"/>
    </row>
    <row r="326" spans="3:4">
      <c r="C326" s="23"/>
      <c r="D326" s="23"/>
    </row>
    <row r="327" spans="3:4">
      <c r="C327" s="23"/>
      <c r="D327" s="23"/>
    </row>
    <row r="328" spans="3:4">
      <c r="C328" s="23"/>
      <c r="D328" s="23"/>
    </row>
    <row r="329" spans="3:4">
      <c r="C329" s="23"/>
      <c r="D329" s="23"/>
    </row>
    <row r="330" spans="3:4">
      <c r="C330" s="23"/>
      <c r="D330" s="23"/>
    </row>
  </sheetData>
  <sortState ref="A2:D101">
    <sortCondition descending="1" ref="D1"/>
  </sortState>
  <pageMargins left="0.70866141732283472" right="0.70866141732283472" top="0.74803149606299213" bottom="0.39370078740157483" header="0.31496062992125984" footer="0.31496062992125984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M64"/>
  <sheetViews>
    <sheetView topLeftCell="A44" workbookViewId="0">
      <selection activeCell="D64" sqref="D64:M64"/>
    </sheetView>
  </sheetViews>
  <sheetFormatPr defaultRowHeight="15"/>
  <cols>
    <col min="1" max="1" width="3.5703125" customWidth="1"/>
    <col min="2" max="2" width="8.140625" customWidth="1"/>
    <col min="3" max="3" width="10.7109375" customWidth="1"/>
    <col min="4" max="4" width="27.42578125" customWidth="1"/>
    <col min="7" max="7" width="3" customWidth="1"/>
    <col min="11" max="11" width="20.28515625" customWidth="1"/>
    <col min="12" max="12" width="9.140625" customWidth="1"/>
  </cols>
  <sheetData>
    <row r="1" spans="1:13" ht="99" customHeight="1" thickBot="1"/>
    <row r="2" spans="1:13" ht="16.5" customHeight="1" thickBot="1">
      <c r="A2" s="3" t="s">
        <v>0</v>
      </c>
      <c r="B2" s="6">
        <f>'квалификация (итоги)'!A2</f>
        <v>34</v>
      </c>
      <c r="C2" s="65" t="s">
        <v>5</v>
      </c>
      <c r="D2" s="109" t="str">
        <f>'квалификация (итоги)'!B2</f>
        <v>verticalwork</v>
      </c>
      <c r="E2" s="110"/>
      <c r="F2" s="110"/>
      <c r="G2" s="110"/>
      <c r="H2" s="110"/>
      <c r="I2" s="110"/>
      <c r="J2" s="110"/>
      <c r="K2" s="110"/>
      <c r="L2" s="110"/>
      <c r="M2" s="111"/>
    </row>
    <row r="3" spans="1:13" ht="15.75" thickBot="1">
      <c r="A3" s="109" t="s">
        <v>7</v>
      </c>
      <c r="B3" s="111"/>
      <c r="C3" s="109">
        <v>1</v>
      </c>
      <c r="D3" s="110"/>
      <c r="E3" s="110"/>
      <c r="F3" s="111"/>
      <c r="H3" s="64" t="s">
        <v>7</v>
      </c>
      <c r="I3" s="109">
        <v>2</v>
      </c>
      <c r="J3" s="110"/>
      <c r="K3" s="110"/>
      <c r="L3" s="110"/>
      <c r="M3" s="111"/>
    </row>
    <row r="4" spans="1:13" ht="15.75" thickBot="1">
      <c r="A4" s="103" t="s">
        <v>3</v>
      </c>
      <c r="B4" s="104"/>
      <c r="C4" s="105"/>
      <c r="D4" s="106">
        <v>1.207175925925926E-2</v>
      </c>
      <c r="E4" s="107"/>
      <c r="F4" s="108"/>
      <c r="H4" s="103" t="s">
        <v>3</v>
      </c>
      <c r="I4" s="104"/>
      <c r="J4" s="105"/>
      <c r="K4" s="106">
        <v>8.7499999999999991E-3</v>
      </c>
      <c r="L4" s="107"/>
      <c r="M4" s="108"/>
    </row>
    <row r="5" spans="1:13" ht="15.75" thickBot="1">
      <c r="A5" s="99" t="s">
        <v>4</v>
      </c>
      <c r="B5" s="100"/>
      <c r="C5" s="100"/>
      <c r="D5" s="100"/>
      <c r="E5" s="100"/>
      <c r="F5" s="101"/>
      <c r="H5" s="99" t="s">
        <v>4</v>
      </c>
      <c r="I5" s="100"/>
      <c r="J5" s="100"/>
      <c r="K5" s="100"/>
      <c r="L5" s="100"/>
      <c r="M5" s="101"/>
    </row>
    <row r="6" spans="1:13" ht="15.75" thickBot="1">
      <c r="A6" s="99" t="s">
        <v>1</v>
      </c>
      <c r="B6" s="100"/>
      <c r="C6" s="100"/>
      <c r="D6" s="101"/>
      <c r="E6" s="10" t="s">
        <v>6</v>
      </c>
      <c r="F6" s="7" t="s">
        <v>10</v>
      </c>
      <c r="H6" s="99" t="s">
        <v>1</v>
      </c>
      <c r="I6" s="100"/>
      <c r="J6" s="100"/>
      <c r="K6" s="101"/>
      <c r="L6" s="57" t="s">
        <v>6</v>
      </c>
      <c r="M6" s="7" t="s">
        <v>10</v>
      </c>
    </row>
    <row r="7" spans="1:13">
      <c r="A7" s="112" t="s">
        <v>9</v>
      </c>
      <c r="B7" s="113"/>
      <c r="C7" s="113"/>
      <c r="D7" s="114"/>
      <c r="E7" s="18">
        <v>2.0069444444444446</v>
      </c>
      <c r="F7" s="19"/>
      <c r="H7" s="112" t="s">
        <v>9</v>
      </c>
      <c r="I7" s="113"/>
      <c r="J7" s="113"/>
      <c r="K7" s="114"/>
      <c r="L7" s="18">
        <v>2.0069444444444446</v>
      </c>
      <c r="M7" s="19"/>
    </row>
    <row r="8" spans="1:13">
      <c r="A8" s="97" t="s">
        <v>11</v>
      </c>
      <c r="B8" s="97"/>
      <c r="C8" s="97"/>
      <c r="D8" s="97"/>
      <c r="E8" s="15">
        <v>1.3888888888888889E-3</v>
      </c>
      <c r="F8" s="17"/>
      <c r="H8" s="97" t="s">
        <v>11</v>
      </c>
      <c r="I8" s="97"/>
      <c r="J8" s="97"/>
      <c r="K8" s="97"/>
      <c r="L8" s="15">
        <v>1.3888888888888889E-3</v>
      </c>
      <c r="M8" s="17"/>
    </row>
    <row r="9" spans="1:13">
      <c r="A9" s="97" t="s">
        <v>12</v>
      </c>
      <c r="B9" s="97"/>
      <c r="C9" s="97"/>
      <c r="D9" s="97"/>
      <c r="E9" s="15">
        <v>3.472222222222222E-3</v>
      </c>
      <c r="F9" s="17"/>
      <c r="H9" s="97" t="s">
        <v>12</v>
      </c>
      <c r="I9" s="97"/>
      <c r="J9" s="97"/>
      <c r="K9" s="97"/>
      <c r="L9" s="15">
        <v>3.472222222222222E-3</v>
      </c>
      <c r="M9" s="17"/>
    </row>
    <row r="10" spans="1:13">
      <c r="A10" s="97" t="s">
        <v>144</v>
      </c>
      <c r="B10" s="97"/>
      <c r="C10" s="97"/>
      <c r="D10" s="97"/>
      <c r="E10" s="15">
        <v>3.472222222222222E-3</v>
      </c>
      <c r="F10" s="17"/>
      <c r="H10" s="97" t="s">
        <v>144</v>
      </c>
      <c r="I10" s="97"/>
      <c r="J10" s="97"/>
      <c r="K10" s="97"/>
      <c r="L10" s="15">
        <v>3.472222222222222E-3</v>
      </c>
      <c r="M10" s="17"/>
    </row>
    <row r="11" spans="1:13">
      <c r="A11" s="97" t="s">
        <v>13</v>
      </c>
      <c r="B11" s="97"/>
      <c r="C11" s="97"/>
      <c r="D11" s="97"/>
      <c r="E11" s="15">
        <v>3.472222222222222E-3</v>
      </c>
      <c r="F11" s="17"/>
      <c r="H11" s="97" t="s">
        <v>13</v>
      </c>
      <c r="I11" s="97"/>
      <c r="J11" s="97"/>
      <c r="K11" s="97"/>
      <c r="L11" s="15">
        <v>3.472222222222222E-3</v>
      </c>
      <c r="M11" s="17"/>
    </row>
    <row r="12" spans="1:13">
      <c r="A12" s="97" t="s">
        <v>14</v>
      </c>
      <c r="B12" s="97"/>
      <c r="C12" s="97"/>
      <c r="D12" s="97"/>
      <c r="E12" s="15" t="s">
        <v>24</v>
      </c>
      <c r="F12" s="17"/>
      <c r="H12" s="97" t="s">
        <v>14</v>
      </c>
      <c r="I12" s="97"/>
      <c r="J12" s="97"/>
      <c r="K12" s="97"/>
      <c r="L12" s="15" t="s">
        <v>24</v>
      </c>
      <c r="M12" s="17"/>
    </row>
    <row r="13" spans="1:13">
      <c r="A13" s="97" t="s">
        <v>15</v>
      </c>
      <c r="B13" s="97"/>
      <c r="C13" s="97"/>
      <c r="D13" s="97"/>
      <c r="E13" s="15" t="s">
        <v>24</v>
      </c>
      <c r="F13" s="17"/>
      <c r="H13" s="97" t="s">
        <v>15</v>
      </c>
      <c r="I13" s="97"/>
      <c r="J13" s="97"/>
      <c r="K13" s="97"/>
      <c r="L13" s="15" t="s">
        <v>24</v>
      </c>
      <c r="M13" s="17"/>
    </row>
    <row r="14" spans="1:13" ht="15.75" thickBot="1">
      <c r="A14" s="98" t="s">
        <v>16</v>
      </c>
      <c r="B14" s="98"/>
      <c r="C14" s="98"/>
      <c r="D14" s="98"/>
      <c r="E14" s="16">
        <v>1.3888888888888889E-3</v>
      </c>
      <c r="F14" s="20"/>
      <c r="H14" s="98" t="s">
        <v>16</v>
      </c>
      <c r="I14" s="98"/>
      <c r="J14" s="98"/>
      <c r="K14" s="98"/>
      <c r="L14" s="16">
        <v>1.3888888888888889E-3</v>
      </c>
      <c r="M14" s="20"/>
    </row>
    <row r="15" spans="1:13" ht="15.75" thickBot="1">
      <c r="A15" s="103" t="s">
        <v>121</v>
      </c>
      <c r="B15" s="104"/>
      <c r="C15" s="115"/>
      <c r="D15" s="116">
        <f>IF(F12=0,IF(F13=0,(D4+E7*F7+E8*F8+E9*F9+E10*F10+E11*F11+E14*F14),"команда снята"),"команда снята")</f>
        <v>1.207175925925926E-2</v>
      </c>
      <c r="E15" s="117"/>
      <c r="F15" s="118"/>
      <c r="H15" s="103" t="s">
        <v>121</v>
      </c>
      <c r="I15" s="104"/>
      <c r="J15" s="115"/>
      <c r="K15" s="116">
        <f>IF(M12=0,IF(M13=0,(K4+L7*M7+L8*M8+L9*M9+L10*M10+L11*M11+L14*M14),"команда снята"),"команда снята")</f>
        <v>8.7499999999999991E-3</v>
      </c>
      <c r="L15" s="117"/>
      <c r="M15" s="118"/>
    </row>
    <row r="16" spans="1:13" ht="15.75" thickBot="1">
      <c r="A16" s="90" t="s">
        <v>129</v>
      </c>
      <c r="B16" s="91"/>
      <c r="C16" s="91"/>
      <c r="D16" s="85">
        <f>IF(D15&lt;&gt;"Команда снята",IF(K15&lt;&gt;"Команда снята",D15+K15,"Команда снята"),"Команда снята")</f>
        <v>2.0821759259259259E-2</v>
      </c>
      <c r="E16" s="86"/>
      <c r="F16" s="86"/>
      <c r="G16" s="86"/>
      <c r="H16" s="86"/>
      <c r="I16" s="86"/>
      <c r="J16" s="86"/>
      <c r="K16" s="86"/>
      <c r="L16" s="86"/>
      <c r="M16" s="96"/>
    </row>
    <row r="17" spans="1:13" ht="15.75" thickBot="1"/>
    <row r="18" spans="1:13" ht="16.5" customHeight="1" thickBot="1">
      <c r="A18" s="3" t="s">
        <v>0</v>
      </c>
      <c r="B18" s="6">
        <f>'квалификация (итоги)'!A3</f>
        <v>26</v>
      </c>
      <c r="C18" s="65" t="s">
        <v>5</v>
      </c>
      <c r="D18" s="109" t="str">
        <f>'квалификация (итоги)'!B3</f>
        <v>а/к МГУ</v>
      </c>
      <c r="E18" s="110"/>
      <c r="F18" s="110"/>
      <c r="G18" s="110"/>
      <c r="H18" s="110"/>
      <c r="I18" s="110"/>
      <c r="J18" s="110"/>
      <c r="K18" s="110"/>
      <c r="L18" s="110"/>
      <c r="M18" s="111"/>
    </row>
    <row r="19" spans="1:13" ht="15.75" thickBot="1">
      <c r="A19" s="109" t="s">
        <v>7</v>
      </c>
      <c r="B19" s="111"/>
      <c r="C19" s="109">
        <v>1</v>
      </c>
      <c r="D19" s="110"/>
      <c r="E19" s="110"/>
      <c r="F19" s="111"/>
      <c r="H19" s="64" t="s">
        <v>7</v>
      </c>
      <c r="I19" s="109">
        <v>2</v>
      </c>
      <c r="J19" s="110"/>
      <c r="K19" s="110"/>
      <c r="L19" s="110"/>
      <c r="M19" s="111"/>
    </row>
    <row r="20" spans="1:13" ht="15.75" thickBot="1">
      <c r="A20" s="103" t="s">
        <v>3</v>
      </c>
      <c r="B20" s="104"/>
      <c r="C20" s="105"/>
      <c r="D20" s="106">
        <v>1.5648148148148151E-2</v>
      </c>
      <c r="E20" s="107"/>
      <c r="F20" s="108"/>
      <c r="H20" s="103" t="s">
        <v>3</v>
      </c>
      <c r="I20" s="104"/>
      <c r="J20" s="105"/>
      <c r="K20" s="106">
        <v>0</v>
      </c>
      <c r="L20" s="107"/>
      <c r="M20" s="108"/>
    </row>
    <row r="21" spans="1:13" ht="15.75" thickBot="1">
      <c r="A21" s="99" t="s">
        <v>4</v>
      </c>
      <c r="B21" s="100"/>
      <c r="C21" s="100"/>
      <c r="D21" s="100"/>
      <c r="E21" s="100"/>
      <c r="F21" s="101"/>
      <c r="H21" s="99" t="s">
        <v>4</v>
      </c>
      <c r="I21" s="100"/>
      <c r="J21" s="100"/>
      <c r="K21" s="100"/>
      <c r="L21" s="100"/>
      <c r="M21" s="101"/>
    </row>
    <row r="22" spans="1:13" ht="15.75" thickBot="1">
      <c r="A22" s="99" t="s">
        <v>1</v>
      </c>
      <c r="B22" s="100"/>
      <c r="C22" s="100"/>
      <c r="D22" s="101"/>
      <c r="E22" s="57" t="s">
        <v>6</v>
      </c>
      <c r="F22" s="7" t="s">
        <v>10</v>
      </c>
      <c r="H22" s="99" t="s">
        <v>1</v>
      </c>
      <c r="I22" s="100"/>
      <c r="J22" s="100"/>
      <c r="K22" s="101"/>
      <c r="L22" s="57" t="s">
        <v>6</v>
      </c>
      <c r="M22" s="7" t="s">
        <v>10</v>
      </c>
    </row>
    <row r="23" spans="1:13">
      <c r="A23" s="102" t="s">
        <v>9</v>
      </c>
      <c r="B23" s="102"/>
      <c r="C23" s="102"/>
      <c r="D23" s="102"/>
      <c r="E23" s="18">
        <v>2.0069444444444446</v>
      </c>
      <c r="F23" s="19"/>
      <c r="H23" s="102" t="s">
        <v>9</v>
      </c>
      <c r="I23" s="102"/>
      <c r="J23" s="102"/>
      <c r="K23" s="102"/>
      <c r="L23" s="18">
        <v>2.0069444444444446</v>
      </c>
      <c r="M23" s="19"/>
    </row>
    <row r="24" spans="1:13">
      <c r="A24" s="97" t="s">
        <v>11</v>
      </c>
      <c r="B24" s="97"/>
      <c r="C24" s="97"/>
      <c r="D24" s="97"/>
      <c r="E24" s="15">
        <v>1.3888888888888889E-3</v>
      </c>
      <c r="F24" s="17">
        <v>1</v>
      </c>
      <c r="H24" s="97" t="s">
        <v>11</v>
      </c>
      <c r="I24" s="97"/>
      <c r="J24" s="97"/>
      <c r="K24" s="97"/>
      <c r="L24" s="15">
        <v>1.3888888888888889E-3</v>
      </c>
      <c r="M24" s="17"/>
    </row>
    <row r="25" spans="1:13">
      <c r="A25" s="97" t="s">
        <v>12</v>
      </c>
      <c r="B25" s="97"/>
      <c r="C25" s="97"/>
      <c r="D25" s="97"/>
      <c r="E25" s="15">
        <v>3.472222222222222E-3</v>
      </c>
      <c r="F25" s="17"/>
      <c r="H25" s="97" t="s">
        <v>12</v>
      </c>
      <c r="I25" s="97"/>
      <c r="J25" s="97"/>
      <c r="K25" s="97"/>
      <c r="L25" s="15">
        <v>3.472222222222222E-3</v>
      </c>
      <c r="M25" s="17"/>
    </row>
    <row r="26" spans="1:13">
      <c r="A26" s="97" t="s">
        <v>144</v>
      </c>
      <c r="B26" s="97"/>
      <c r="C26" s="97"/>
      <c r="D26" s="97"/>
      <c r="E26" s="15">
        <v>3.472222222222222E-3</v>
      </c>
      <c r="F26" s="17"/>
      <c r="H26" s="97" t="s">
        <v>144</v>
      </c>
      <c r="I26" s="97"/>
      <c r="J26" s="97"/>
      <c r="K26" s="97"/>
      <c r="L26" s="15">
        <v>3.472222222222222E-3</v>
      </c>
      <c r="M26" s="17"/>
    </row>
    <row r="27" spans="1:13">
      <c r="A27" s="97" t="s">
        <v>13</v>
      </c>
      <c r="B27" s="97"/>
      <c r="C27" s="97"/>
      <c r="D27" s="97"/>
      <c r="E27" s="15">
        <v>3.472222222222222E-3</v>
      </c>
      <c r="F27" s="17"/>
      <c r="H27" s="97" t="s">
        <v>13</v>
      </c>
      <c r="I27" s="97"/>
      <c r="J27" s="97"/>
      <c r="K27" s="97"/>
      <c r="L27" s="15">
        <v>3.472222222222222E-3</v>
      </c>
      <c r="M27" s="17"/>
    </row>
    <row r="28" spans="1:13">
      <c r="A28" s="97" t="s">
        <v>14</v>
      </c>
      <c r="B28" s="97"/>
      <c r="C28" s="97"/>
      <c r="D28" s="97"/>
      <c r="E28" s="15" t="s">
        <v>24</v>
      </c>
      <c r="F28" s="17"/>
      <c r="H28" s="97" t="s">
        <v>14</v>
      </c>
      <c r="I28" s="97"/>
      <c r="J28" s="97"/>
      <c r="K28" s="97"/>
      <c r="L28" s="15" t="s">
        <v>24</v>
      </c>
      <c r="M28" s="17"/>
    </row>
    <row r="29" spans="1:13">
      <c r="A29" s="97" t="s">
        <v>15</v>
      </c>
      <c r="B29" s="97"/>
      <c r="C29" s="97"/>
      <c r="D29" s="97"/>
      <c r="E29" s="15" t="s">
        <v>24</v>
      </c>
      <c r="F29" s="17"/>
      <c r="H29" s="97" t="s">
        <v>15</v>
      </c>
      <c r="I29" s="97"/>
      <c r="J29" s="97"/>
      <c r="K29" s="97"/>
      <c r="L29" s="15" t="s">
        <v>24</v>
      </c>
      <c r="M29" s="17"/>
    </row>
    <row r="30" spans="1:13" ht="15.75" thickBot="1">
      <c r="A30" s="98" t="s">
        <v>16</v>
      </c>
      <c r="B30" s="98"/>
      <c r="C30" s="98"/>
      <c r="D30" s="98"/>
      <c r="E30" s="16">
        <v>1.3888888888888889E-3</v>
      </c>
      <c r="F30" s="20"/>
      <c r="H30" s="98" t="s">
        <v>16</v>
      </c>
      <c r="I30" s="98"/>
      <c r="J30" s="98"/>
      <c r="K30" s="98"/>
      <c r="L30" s="16">
        <v>1.3888888888888889E-3</v>
      </c>
      <c r="M30" s="20"/>
    </row>
    <row r="31" spans="1:13" ht="15.75" thickBot="1">
      <c r="A31" s="93" t="s">
        <v>121</v>
      </c>
      <c r="B31" s="94"/>
      <c r="C31" s="95"/>
      <c r="D31" s="85">
        <f>IF(F28=0,IF(F29=0,(D20+E23*F23+E24*F24+E25*F25+E26*F26+E27*F27+E30*F30),"команда снята"),"команда снята")</f>
        <v>1.7037037037037038E-2</v>
      </c>
      <c r="E31" s="86"/>
      <c r="F31" s="96"/>
      <c r="H31" s="93" t="s">
        <v>121</v>
      </c>
      <c r="I31" s="94"/>
      <c r="J31" s="95"/>
      <c r="K31" s="85">
        <f>IF(M28=0,IF(M29=0,(K20+L23*M23+L24*M24+L25*M25+L26*M26+L27*M27+L30*M30),"команда снята"),"команда снята")</f>
        <v>0</v>
      </c>
      <c r="L31" s="86"/>
      <c r="M31" s="96"/>
    </row>
    <row r="32" spans="1:13" ht="15.75" thickBot="1">
      <c r="A32" s="90" t="s">
        <v>129</v>
      </c>
      <c r="B32" s="91"/>
      <c r="C32" s="91"/>
      <c r="D32" s="85">
        <f>IF(D31&lt;&gt;"Команда снята",IF(K31&lt;&gt;"Команда снята",D31+K31,"Команда снята"),"Команда снята")</f>
        <v>1.7037037037037038E-2</v>
      </c>
      <c r="E32" s="86"/>
      <c r="F32" s="86"/>
      <c r="G32" s="86"/>
      <c r="H32" s="86"/>
      <c r="I32" s="86"/>
      <c r="J32" s="86"/>
      <c r="K32" s="86"/>
      <c r="L32" s="86"/>
      <c r="M32" s="96"/>
    </row>
    <row r="33" spans="1:13" ht="15.75" thickBot="1"/>
    <row r="34" spans="1:13" ht="16.5" customHeight="1" thickBot="1">
      <c r="A34" s="3" t="s">
        <v>0</v>
      </c>
      <c r="B34" s="6">
        <f>'квалификация (итоги)'!A4</f>
        <v>11</v>
      </c>
      <c r="C34" s="65" t="s">
        <v>5</v>
      </c>
      <c r="D34" s="109" t="str">
        <f>'квалификация (итоги)'!B4</f>
        <v>Королев</v>
      </c>
      <c r="E34" s="110"/>
      <c r="F34" s="110"/>
      <c r="G34" s="110"/>
      <c r="H34" s="110"/>
      <c r="I34" s="110"/>
      <c r="J34" s="110"/>
      <c r="K34" s="110"/>
      <c r="L34" s="110"/>
      <c r="M34" s="111"/>
    </row>
    <row r="35" spans="1:13" ht="15.75" thickBot="1">
      <c r="A35" s="109" t="s">
        <v>7</v>
      </c>
      <c r="B35" s="111"/>
      <c r="C35" s="109">
        <v>1</v>
      </c>
      <c r="D35" s="110"/>
      <c r="E35" s="110"/>
      <c r="F35" s="111"/>
      <c r="H35" s="64" t="s">
        <v>7</v>
      </c>
      <c r="I35" s="109">
        <v>2</v>
      </c>
      <c r="J35" s="110"/>
      <c r="K35" s="110"/>
      <c r="L35" s="110"/>
      <c r="M35" s="111"/>
    </row>
    <row r="36" spans="1:13" ht="15.75" thickBot="1">
      <c r="A36" s="103" t="s">
        <v>3</v>
      </c>
      <c r="B36" s="104"/>
      <c r="C36" s="105"/>
      <c r="D36" s="106">
        <v>1.4201388888888888E-2</v>
      </c>
      <c r="E36" s="107"/>
      <c r="F36" s="108"/>
      <c r="H36" s="103" t="s">
        <v>3</v>
      </c>
      <c r="I36" s="104"/>
      <c r="J36" s="105"/>
      <c r="K36" s="106">
        <v>0</v>
      </c>
      <c r="L36" s="107"/>
      <c r="M36" s="108"/>
    </row>
    <row r="37" spans="1:13" ht="15.75" thickBot="1">
      <c r="A37" s="99" t="s">
        <v>4</v>
      </c>
      <c r="B37" s="100"/>
      <c r="C37" s="100"/>
      <c r="D37" s="100"/>
      <c r="E37" s="100"/>
      <c r="F37" s="101"/>
      <c r="H37" s="99" t="s">
        <v>4</v>
      </c>
      <c r="I37" s="100"/>
      <c r="J37" s="100"/>
      <c r="K37" s="100"/>
      <c r="L37" s="100"/>
      <c r="M37" s="101"/>
    </row>
    <row r="38" spans="1:13" ht="15.75" thickBot="1">
      <c r="A38" s="99" t="s">
        <v>1</v>
      </c>
      <c r="B38" s="100"/>
      <c r="C38" s="100"/>
      <c r="D38" s="101"/>
      <c r="E38" s="57" t="s">
        <v>6</v>
      </c>
      <c r="F38" s="7" t="s">
        <v>10</v>
      </c>
      <c r="H38" s="99" t="s">
        <v>1</v>
      </c>
      <c r="I38" s="100"/>
      <c r="J38" s="100"/>
      <c r="K38" s="101"/>
      <c r="L38" s="57" t="s">
        <v>6</v>
      </c>
      <c r="M38" s="7" t="s">
        <v>10</v>
      </c>
    </row>
    <row r="39" spans="1:13">
      <c r="A39" s="102" t="s">
        <v>9</v>
      </c>
      <c r="B39" s="102"/>
      <c r="C39" s="102"/>
      <c r="D39" s="102"/>
      <c r="E39" s="18">
        <v>2.0069444444444446</v>
      </c>
      <c r="F39" s="19"/>
      <c r="H39" s="102" t="s">
        <v>9</v>
      </c>
      <c r="I39" s="102"/>
      <c r="J39" s="102"/>
      <c r="K39" s="102"/>
      <c r="L39" s="18">
        <v>2.0069444444444446</v>
      </c>
      <c r="M39" s="19"/>
    </row>
    <row r="40" spans="1:13">
      <c r="A40" s="97" t="s">
        <v>11</v>
      </c>
      <c r="B40" s="97"/>
      <c r="C40" s="97"/>
      <c r="D40" s="97"/>
      <c r="E40" s="15">
        <v>1.3888888888888889E-3</v>
      </c>
      <c r="F40" s="17">
        <v>1</v>
      </c>
      <c r="H40" s="97" t="s">
        <v>11</v>
      </c>
      <c r="I40" s="97"/>
      <c r="J40" s="97"/>
      <c r="K40" s="97"/>
      <c r="L40" s="15">
        <v>1.3888888888888889E-3</v>
      </c>
      <c r="M40" s="17"/>
    </row>
    <row r="41" spans="1:13">
      <c r="A41" s="97" t="s">
        <v>12</v>
      </c>
      <c r="B41" s="97"/>
      <c r="C41" s="97"/>
      <c r="D41" s="97"/>
      <c r="E41" s="15">
        <v>3.472222222222222E-3</v>
      </c>
      <c r="F41" s="17"/>
      <c r="H41" s="97" t="s">
        <v>12</v>
      </c>
      <c r="I41" s="97"/>
      <c r="J41" s="97"/>
      <c r="K41" s="97"/>
      <c r="L41" s="15">
        <v>3.472222222222222E-3</v>
      </c>
      <c r="M41" s="17"/>
    </row>
    <row r="42" spans="1:13">
      <c r="A42" s="97" t="s">
        <v>144</v>
      </c>
      <c r="B42" s="97"/>
      <c r="C42" s="97"/>
      <c r="D42" s="97"/>
      <c r="E42" s="15">
        <v>3.472222222222222E-3</v>
      </c>
      <c r="F42" s="17"/>
      <c r="H42" s="97" t="s">
        <v>144</v>
      </c>
      <c r="I42" s="97"/>
      <c r="J42" s="97"/>
      <c r="K42" s="97"/>
      <c r="L42" s="15">
        <v>3.472222222222222E-3</v>
      </c>
      <c r="M42" s="17"/>
    </row>
    <row r="43" spans="1:13">
      <c r="A43" s="97" t="s">
        <v>13</v>
      </c>
      <c r="B43" s="97"/>
      <c r="C43" s="97"/>
      <c r="D43" s="97"/>
      <c r="E43" s="15">
        <v>3.472222222222222E-3</v>
      </c>
      <c r="F43" s="17"/>
      <c r="H43" s="97" t="s">
        <v>13</v>
      </c>
      <c r="I43" s="97"/>
      <c r="J43" s="97"/>
      <c r="K43" s="97"/>
      <c r="L43" s="15">
        <v>3.472222222222222E-3</v>
      </c>
      <c r="M43" s="17"/>
    </row>
    <row r="44" spans="1:13">
      <c r="A44" s="97" t="s">
        <v>14</v>
      </c>
      <c r="B44" s="97"/>
      <c r="C44" s="97"/>
      <c r="D44" s="97"/>
      <c r="E44" s="15" t="s">
        <v>24</v>
      </c>
      <c r="F44" s="17"/>
      <c r="H44" s="97" t="s">
        <v>14</v>
      </c>
      <c r="I44" s="97"/>
      <c r="J44" s="97"/>
      <c r="K44" s="97"/>
      <c r="L44" s="15" t="s">
        <v>24</v>
      </c>
      <c r="M44" s="17"/>
    </row>
    <row r="45" spans="1:13">
      <c r="A45" s="97" t="s">
        <v>15</v>
      </c>
      <c r="B45" s="97"/>
      <c r="C45" s="97"/>
      <c r="D45" s="97"/>
      <c r="E45" s="15" t="s">
        <v>24</v>
      </c>
      <c r="F45" s="17"/>
      <c r="H45" s="97" t="s">
        <v>15</v>
      </c>
      <c r="I45" s="97"/>
      <c r="J45" s="97"/>
      <c r="K45" s="97"/>
      <c r="L45" s="15" t="s">
        <v>24</v>
      </c>
      <c r="M45" s="17"/>
    </row>
    <row r="46" spans="1:13" ht="15.75" thickBot="1">
      <c r="A46" s="98" t="s">
        <v>16</v>
      </c>
      <c r="B46" s="98"/>
      <c r="C46" s="98"/>
      <c r="D46" s="98"/>
      <c r="E46" s="16">
        <v>1.3888888888888889E-3</v>
      </c>
      <c r="F46" s="20"/>
      <c r="H46" s="98" t="s">
        <v>16</v>
      </c>
      <c r="I46" s="98"/>
      <c r="J46" s="98"/>
      <c r="K46" s="98"/>
      <c r="L46" s="16">
        <v>1.3888888888888889E-3</v>
      </c>
      <c r="M46" s="20"/>
    </row>
    <row r="47" spans="1:13" ht="15.75" thickBot="1">
      <c r="A47" s="93" t="s">
        <v>121</v>
      </c>
      <c r="B47" s="94"/>
      <c r="C47" s="95"/>
      <c r="D47" s="85">
        <f>IF(F44=0,IF(F45=0,(D36+E39*F39+E40*F40+E41*F41+E42*F42+E43*F43+E46*F46),"команда снята"),"команда снята")</f>
        <v>1.5590277777777778E-2</v>
      </c>
      <c r="E47" s="86"/>
      <c r="F47" s="96"/>
      <c r="H47" s="93" t="s">
        <v>121</v>
      </c>
      <c r="I47" s="94"/>
      <c r="J47" s="95"/>
      <c r="K47" s="85">
        <f>IF(M44=0,IF(M45=0,(K36+L39*M39+L40*M40+L41*M41+L42*M42+L43*M43+L46*M46),"команда снята"),"команда снята")</f>
        <v>0</v>
      </c>
      <c r="L47" s="86"/>
      <c r="M47" s="96"/>
    </row>
    <row r="48" spans="1:13" ht="15.75" thickBot="1">
      <c r="A48" s="90" t="s">
        <v>129</v>
      </c>
      <c r="B48" s="91"/>
      <c r="C48" s="91"/>
      <c r="D48" s="85">
        <f>IF(D47&lt;&gt;"Команда снята",IF(K47&lt;&gt;"Команда снята",D47+K47,"Команда снята"),"Команда снята")</f>
        <v>1.5590277777777778E-2</v>
      </c>
      <c r="E48" s="86"/>
      <c r="F48" s="86"/>
      <c r="G48" s="86"/>
      <c r="H48" s="86"/>
      <c r="I48" s="86"/>
      <c r="J48" s="86"/>
      <c r="K48" s="86"/>
      <c r="L48" s="86"/>
      <c r="M48" s="96"/>
    </row>
    <row r="49" spans="1:13" ht="15.75" thickBot="1"/>
    <row r="50" spans="1:13" ht="16.5" customHeight="1" thickBot="1">
      <c r="A50" s="3" t="s">
        <v>0</v>
      </c>
      <c r="B50" s="6">
        <f>'квалификация (итоги)'!A5</f>
        <v>20</v>
      </c>
      <c r="C50" s="65" t="s">
        <v>5</v>
      </c>
      <c r="D50" s="109" t="str">
        <f>'квалификация (итоги)'!B5</f>
        <v>Стасон и я</v>
      </c>
      <c r="E50" s="110"/>
      <c r="F50" s="110"/>
      <c r="G50" s="110"/>
      <c r="H50" s="110"/>
      <c r="I50" s="110"/>
      <c r="J50" s="110"/>
      <c r="K50" s="110"/>
      <c r="L50" s="110"/>
      <c r="M50" s="111"/>
    </row>
    <row r="51" spans="1:13" ht="15.75" thickBot="1">
      <c r="A51" s="109" t="s">
        <v>7</v>
      </c>
      <c r="B51" s="111"/>
      <c r="C51" s="109">
        <v>1</v>
      </c>
      <c r="D51" s="110"/>
      <c r="E51" s="110"/>
      <c r="F51" s="111"/>
      <c r="H51" s="64" t="s">
        <v>7</v>
      </c>
      <c r="I51" s="109">
        <v>2</v>
      </c>
      <c r="J51" s="110"/>
      <c r="K51" s="110"/>
      <c r="L51" s="110"/>
      <c r="M51" s="111"/>
    </row>
    <row r="52" spans="1:13" ht="15.75" thickBot="1">
      <c r="A52" s="103" t="s">
        <v>3</v>
      </c>
      <c r="B52" s="104"/>
      <c r="C52" s="105"/>
      <c r="D52" s="106">
        <v>1.6631944444444446E-2</v>
      </c>
      <c r="E52" s="107"/>
      <c r="F52" s="108"/>
      <c r="H52" s="103" t="s">
        <v>3</v>
      </c>
      <c r="I52" s="104"/>
      <c r="J52" s="105"/>
      <c r="K52" s="106">
        <v>0</v>
      </c>
      <c r="L52" s="107"/>
      <c r="M52" s="108"/>
    </row>
    <row r="53" spans="1:13" ht="15.75" thickBot="1">
      <c r="A53" s="99" t="s">
        <v>4</v>
      </c>
      <c r="B53" s="100"/>
      <c r="C53" s="100"/>
      <c r="D53" s="100"/>
      <c r="E53" s="100"/>
      <c r="F53" s="101"/>
      <c r="H53" s="99" t="s">
        <v>4</v>
      </c>
      <c r="I53" s="100"/>
      <c r="J53" s="100"/>
      <c r="K53" s="100"/>
      <c r="L53" s="100"/>
      <c r="M53" s="101"/>
    </row>
    <row r="54" spans="1:13" ht="15.75" thickBot="1">
      <c r="A54" s="99" t="s">
        <v>1</v>
      </c>
      <c r="B54" s="100"/>
      <c r="C54" s="100"/>
      <c r="D54" s="101"/>
      <c r="E54" s="57" t="s">
        <v>6</v>
      </c>
      <c r="F54" s="7" t="s">
        <v>10</v>
      </c>
      <c r="H54" s="99" t="s">
        <v>1</v>
      </c>
      <c r="I54" s="100"/>
      <c r="J54" s="100"/>
      <c r="K54" s="101"/>
      <c r="L54" s="57" t="s">
        <v>6</v>
      </c>
      <c r="M54" s="7" t="s">
        <v>10</v>
      </c>
    </row>
    <row r="55" spans="1:13">
      <c r="A55" s="102" t="s">
        <v>9</v>
      </c>
      <c r="B55" s="102"/>
      <c r="C55" s="102"/>
      <c r="D55" s="102"/>
      <c r="E55" s="18">
        <v>2.0069444444444446</v>
      </c>
      <c r="F55" s="19"/>
      <c r="H55" s="102" t="s">
        <v>9</v>
      </c>
      <c r="I55" s="102"/>
      <c r="J55" s="102"/>
      <c r="K55" s="102"/>
      <c r="L55" s="18">
        <v>2.0069444444444446</v>
      </c>
      <c r="M55" s="19"/>
    </row>
    <row r="56" spans="1:13">
      <c r="A56" s="97" t="s">
        <v>11</v>
      </c>
      <c r="B56" s="97"/>
      <c r="C56" s="97"/>
      <c r="D56" s="97"/>
      <c r="E56" s="15">
        <v>1.3888888888888889E-3</v>
      </c>
      <c r="F56" s="17"/>
      <c r="H56" s="97" t="s">
        <v>11</v>
      </c>
      <c r="I56" s="97"/>
      <c r="J56" s="97"/>
      <c r="K56" s="97"/>
      <c r="L56" s="15">
        <v>1.3888888888888889E-3</v>
      </c>
      <c r="M56" s="17"/>
    </row>
    <row r="57" spans="1:13">
      <c r="A57" s="97" t="s">
        <v>12</v>
      </c>
      <c r="B57" s="97"/>
      <c r="C57" s="97"/>
      <c r="D57" s="97"/>
      <c r="E57" s="15">
        <v>3.472222222222222E-3</v>
      </c>
      <c r="F57" s="17"/>
      <c r="H57" s="97" t="s">
        <v>12</v>
      </c>
      <c r="I57" s="97"/>
      <c r="J57" s="97"/>
      <c r="K57" s="97"/>
      <c r="L57" s="15">
        <v>3.472222222222222E-3</v>
      </c>
      <c r="M57" s="17"/>
    </row>
    <row r="58" spans="1:13">
      <c r="A58" s="97" t="s">
        <v>144</v>
      </c>
      <c r="B58" s="97"/>
      <c r="C58" s="97"/>
      <c r="D58" s="97"/>
      <c r="E58" s="15">
        <v>3.472222222222222E-3</v>
      </c>
      <c r="F58" s="17"/>
      <c r="H58" s="97" t="s">
        <v>144</v>
      </c>
      <c r="I58" s="97"/>
      <c r="J58" s="97"/>
      <c r="K58" s="97"/>
      <c r="L58" s="15">
        <v>3.472222222222222E-3</v>
      </c>
      <c r="M58" s="17"/>
    </row>
    <row r="59" spans="1:13">
      <c r="A59" s="97" t="s">
        <v>13</v>
      </c>
      <c r="B59" s="97"/>
      <c r="C59" s="97"/>
      <c r="D59" s="97"/>
      <c r="E59" s="15">
        <v>3.472222222222222E-3</v>
      </c>
      <c r="F59" s="17">
        <v>1</v>
      </c>
      <c r="H59" s="97" t="s">
        <v>13</v>
      </c>
      <c r="I59" s="97"/>
      <c r="J59" s="97"/>
      <c r="K59" s="97"/>
      <c r="L59" s="15">
        <v>3.472222222222222E-3</v>
      </c>
      <c r="M59" s="17"/>
    </row>
    <row r="60" spans="1:13">
      <c r="A60" s="97" t="s">
        <v>14</v>
      </c>
      <c r="B60" s="97"/>
      <c r="C60" s="97"/>
      <c r="D60" s="97"/>
      <c r="E60" s="15" t="s">
        <v>24</v>
      </c>
      <c r="F60" s="17"/>
      <c r="H60" s="97" t="s">
        <v>14</v>
      </c>
      <c r="I60" s="97"/>
      <c r="J60" s="97"/>
      <c r="K60" s="97"/>
      <c r="L60" s="15" t="s">
        <v>24</v>
      </c>
      <c r="M60" s="17"/>
    </row>
    <row r="61" spans="1:13">
      <c r="A61" s="97" t="s">
        <v>15</v>
      </c>
      <c r="B61" s="97"/>
      <c r="C61" s="97"/>
      <c r="D61" s="97"/>
      <c r="E61" s="15" t="s">
        <v>24</v>
      </c>
      <c r="F61" s="17"/>
      <c r="H61" s="97" t="s">
        <v>15</v>
      </c>
      <c r="I61" s="97"/>
      <c r="J61" s="97"/>
      <c r="K61" s="97"/>
      <c r="L61" s="15" t="s">
        <v>24</v>
      </c>
      <c r="M61" s="17"/>
    </row>
    <row r="62" spans="1:13" ht="15.75" thickBot="1">
      <c r="A62" s="98" t="s">
        <v>16</v>
      </c>
      <c r="B62" s="98"/>
      <c r="C62" s="98"/>
      <c r="D62" s="98"/>
      <c r="E62" s="16">
        <v>1.3888888888888889E-3</v>
      </c>
      <c r="F62" s="20"/>
      <c r="H62" s="98" t="s">
        <v>16</v>
      </c>
      <c r="I62" s="98"/>
      <c r="J62" s="98"/>
      <c r="K62" s="98"/>
      <c r="L62" s="16">
        <v>1.3888888888888889E-3</v>
      </c>
      <c r="M62" s="20"/>
    </row>
    <row r="63" spans="1:13" ht="15.75" thickBot="1">
      <c r="A63" s="93" t="s">
        <v>121</v>
      </c>
      <c r="B63" s="94"/>
      <c r="C63" s="95"/>
      <c r="D63" s="85">
        <f>IF(F60=0,IF(F61=0,(D52+E55*F55+E56*F56+E57*F57+E58*F58+E59*F59+E62*F62),"команда снята"),"команда снята")</f>
        <v>2.0104166666666666E-2</v>
      </c>
      <c r="E63" s="86"/>
      <c r="F63" s="96"/>
      <c r="H63" s="93" t="s">
        <v>121</v>
      </c>
      <c r="I63" s="94"/>
      <c r="J63" s="95"/>
      <c r="K63" s="85">
        <f>IF(M60=0,IF(M61=0,(K52+L55*M55+L56*M56+L57*M57+L58*M58+L59*M59+L62*M62),"команда снята"),"команда снята")</f>
        <v>0</v>
      </c>
      <c r="L63" s="86"/>
      <c r="M63" s="96"/>
    </row>
    <row r="64" spans="1:13" ht="15.75" thickBot="1">
      <c r="A64" s="90" t="s">
        <v>129</v>
      </c>
      <c r="B64" s="91"/>
      <c r="C64" s="91"/>
      <c r="D64" s="85">
        <f>IF(D63&lt;&gt;"команда снята",IF(K63&lt;&gt;"команда снята",D63+K63,"Команда снята"),"Команда снята")</f>
        <v>2.0104166666666666E-2</v>
      </c>
      <c r="E64" s="86"/>
      <c r="F64" s="86"/>
      <c r="G64" s="86"/>
      <c r="H64" s="86"/>
      <c r="I64" s="86"/>
      <c r="J64" s="86"/>
      <c r="K64" s="86"/>
      <c r="L64" s="86"/>
      <c r="M64" s="96"/>
    </row>
  </sheetData>
  <mergeCells count="136">
    <mergeCell ref="A64:C64"/>
    <mergeCell ref="D64:M64"/>
    <mergeCell ref="A59:D59"/>
    <mergeCell ref="A60:D60"/>
    <mergeCell ref="A61:D61"/>
    <mergeCell ref="A62:D62"/>
    <mergeCell ref="A63:C63"/>
    <mergeCell ref="D63:F63"/>
    <mergeCell ref="D2:M2"/>
    <mergeCell ref="A3:B3"/>
    <mergeCell ref="C3:F3"/>
    <mergeCell ref="I3:M3"/>
    <mergeCell ref="A16:C16"/>
    <mergeCell ref="D16:M16"/>
    <mergeCell ref="D18:M18"/>
    <mergeCell ref="A19:B19"/>
    <mergeCell ref="C19:F19"/>
    <mergeCell ref="I19:M19"/>
    <mergeCell ref="A32:C32"/>
    <mergeCell ref="D32:M32"/>
    <mergeCell ref="D34:M34"/>
    <mergeCell ref="A35:B35"/>
    <mergeCell ref="C35:F35"/>
    <mergeCell ref="I35:M35"/>
    <mergeCell ref="A48:C48"/>
    <mergeCell ref="A52:C52"/>
    <mergeCell ref="D52:F52"/>
    <mergeCell ref="A53:F53"/>
    <mergeCell ref="A54:D54"/>
    <mergeCell ref="A55:D55"/>
    <mergeCell ref="A56:D56"/>
    <mergeCell ref="A57:D57"/>
    <mergeCell ref="A58:D58"/>
    <mergeCell ref="A51:B51"/>
    <mergeCell ref="C51:F51"/>
    <mergeCell ref="A39:D39"/>
    <mergeCell ref="A40:D40"/>
    <mergeCell ref="A41:D41"/>
    <mergeCell ref="A42:D42"/>
    <mergeCell ref="A43:D43"/>
    <mergeCell ref="A44:D44"/>
    <mergeCell ref="A45:D45"/>
    <mergeCell ref="A46:D46"/>
    <mergeCell ref="A47:C47"/>
    <mergeCell ref="D47:F47"/>
    <mergeCell ref="A29:D29"/>
    <mergeCell ref="A30:D30"/>
    <mergeCell ref="A31:C31"/>
    <mergeCell ref="D31:F31"/>
    <mergeCell ref="A36:C36"/>
    <mergeCell ref="D36:F36"/>
    <mergeCell ref="A37:F37"/>
    <mergeCell ref="A38:D38"/>
    <mergeCell ref="D20:F20"/>
    <mergeCell ref="A21:F21"/>
    <mergeCell ref="A22:D22"/>
    <mergeCell ref="A23:D23"/>
    <mergeCell ref="A24:D24"/>
    <mergeCell ref="A25:D25"/>
    <mergeCell ref="A26:D26"/>
    <mergeCell ref="A27:D27"/>
    <mergeCell ref="A28:D28"/>
    <mergeCell ref="H4:J4"/>
    <mergeCell ref="K4:M4"/>
    <mergeCell ref="H20:J20"/>
    <mergeCell ref="H15:J15"/>
    <mergeCell ref="K15:M15"/>
    <mergeCell ref="A7:D7"/>
    <mergeCell ref="A8:D8"/>
    <mergeCell ref="A9:D9"/>
    <mergeCell ref="A10:D10"/>
    <mergeCell ref="A11:D11"/>
    <mergeCell ref="A12:D12"/>
    <mergeCell ref="A13:D13"/>
    <mergeCell ref="A14:D14"/>
    <mergeCell ref="D15:F15"/>
    <mergeCell ref="A15:C15"/>
    <mergeCell ref="A5:F5"/>
    <mergeCell ref="A4:C4"/>
    <mergeCell ref="D4:F4"/>
    <mergeCell ref="A6:D6"/>
    <mergeCell ref="A20:C20"/>
    <mergeCell ref="H10:K10"/>
    <mergeCell ref="H11:K11"/>
    <mergeCell ref="H12:K12"/>
    <mergeCell ref="H13:K13"/>
    <mergeCell ref="H14:K14"/>
    <mergeCell ref="H5:M5"/>
    <mergeCell ref="H6:K6"/>
    <mergeCell ref="H7:K7"/>
    <mergeCell ref="H8:K8"/>
    <mergeCell ref="H9:K9"/>
    <mergeCell ref="H25:K25"/>
    <mergeCell ref="H26:K26"/>
    <mergeCell ref="H27:K27"/>
    <mergeCell ref="H28:K28"/>
    <mergeCell ref="H29:K29"/>
    <mergeCell ref="K20:M20"/>
    <mergeCell ref="H21:M21"/>
    <mergeCell ref="H22:K22"/>
    <mergeCell ref="H23:K23"/>
    <mergeCell ref="H24:K24"/>
    <mergeCell ref="H37:M37"/>
    <mergeCell ref="H38:K38"/>
    <mergeCell ref="H39:K39"/>
    <mergeCell ref="H40:K40"/>
    <mergeCell ref="H41:K41"/>
    <mergeCell ref="H30:K30"/>
    <mergeCell ref="H31:J31"/>
    <mergeCell ref="K31:M31"/>
    <mergeCell ref="H36:J36"/>
    <mergeCell ref="K36:M36"/>
    <mergeCell ref="H47:J47"/>
    <mergeCell ref="K47:M47"/>
    <mergeCell ref="H52:J52"/>
    <mergeCell ref="K52:M52"/>
    <mergeCell ref="H42:K42"/>
    <mergeCell ref="H43:K43"/>
    <mergeCell ref="H44:K44"/>
    <mergeCell ref="H45:K45"/>
    <mergeCell ref="H46:K46"/>
    <mergeCell ref="D48:M48"/>
    <mergeCell ref="D50:M50"/>
    <mergeCell ref="I51:M51"/>
    <mergeCell ref="H63:J63"/>
    <mergeCell ref="K63:M63"/>
    <mergeCell ref="H58:K58"/>
    <mergeCell ref="H59:K59"/>
    <mergeCell ref="H60:K60"/>
    <mergeCell ref="H61:K61"/>
    <mergeCell ref="H62:K62"/>
    <mergeCell ref="H53:M53"/>
    <mergeCell ref="H54:K54"/>
    <mergeCell ref="H55:K55"/>
    <mergeCell ref="H56:K56"/>
    <mergeCell ref="H57:K57"/>
  </mergeCells>
  <pageMargins left="0.7" right="0.7" top="0.75" bottom="0.75" header="0.3" footer="0.3"/>
  <pageSetup paperSize="9" orientation="portrait" r:id="rId1"/>
  <rowBreaks count="1" manualBreakCount="1">
    <brk id="4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6"/>
  <sheetViews>
    <sheetView tabSelected="1" workbookViewId="0">
      <selection activeCell="E7" sqref="E7"/>
    </sheetView>
  </sheetViews>
  <sheetFormatPr defaultRowHeight="15"/>
  <cols>
    <col min="2" max="2" width="27.42578125" customWidth="1"/>
    <col min="3" max="3" width="21" customWidth="1"/>
    <col min="5" max="5" width="14.7109375" customWidth="1"/>
  </cols>
  <sheetData>
    <row r="1" spans="1:5" ht="48.75" customHeight="1" thickBot="1"/>
    <row r="2" spans="1:5" ht="15.75" thickBot="1">
      <c r="A2" s="7" t="s">
        <v>128</v>
      </c>
      <c r="B2" s="60" t="s">
        <v>5</v>
      </c>
      <c r="C2" s="22" t="s">
        <v>6</v>
      </c>
      <c r="D2" s="78" t="s">
        <v>17</v>
      </c>
      <c r="E2" s="77" t="s">
        <v>202</v>
      </c>
    </row>
    <row r="3" spans="1:5">
      <c r="A3" s="4">
        <f>Финал!B2</f>
        <v>34</v>
      </c>
      <c r="B3" s="66" t="str">
        <f>Финал!D2</f>
        <v>verticalwork</v>
      </c>
      <c r="C3" s="47">
        <f>Финал!D16</f>
        <v>2.0821759259259259E-2</v>
      </c>
      <c r="D3" s="79">
        <v>1</v>
      </c>
      <c r="E3" s="4">
        <v>2</v>
      </c>
    </row>
    <row r="4" spans="1:5">
      <c r="A4" s="2">
        <f>Финал!B18</f>
        <v>26</v>
      </c>
      <c r="B4" s="67" t="str">
        <f>Финал!D18</f>
        <v>а/к МГУ</v>
      </c>
      <c r="C4" s="48">
        <f>Финал!D32</f>
        <v>1.7037037037037038E-2</v>
      </c>
      <c r="D4" s="80">
        <v>3</v>
      </c>
      <c r="E4" s="2">
        <v>1</v>
      </c>
    </row>
    <row r="5" spans="1:5">
      <c r="A5" s="2">
        <f>Финал!B34</f>
        <v>11</v>
      </c>
      <c r="B5" s="67" t="str">
        <f>Финал!D34</f>
        <v>Королев</v>
      </c>
      <c r="C5" s="48">
        <f>Финал!D48</f>
        <v>1.5590277777777778E-2</v>
      </c>
      <c r="D5" s="80">
        <v>2</v>
      </c>
      <c r="E5" s="2">
        <v>1</v>
      </c>
    </row>
    <row r="6" spans="1:5">
      <c r="A6" s="2">
        <f>Финал!B50</f>
        <v>20</v>
      </c>
      <c r="B6" s="67" t="str">
        <f>Финал!D50</f>
        <v>Стасон и я</v>
      </c>
      <c r="C6" s="48">
        <f>Финал!D64</f>
        <v>2.0104166666666666E-2</v>
      </c>
      <c r="D6" s="80">
        <v>4</v>
      </c>
      <c r="E6" s="2">
        <v>1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N20" sqref="N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Список команд</vt:lpstr>
      <vt:lpstr>Квалификация</vt:lpstr>
      <vt:lpstr>квалификация (итоги)</vt:lpstr>
      <vt:lpstr>Финал</vt:lpstr>
      <vt:lpstr>Финал (итоги)</vt:lpstr>
      <vt:lpstr>Спонсоры</vt:lpstr>
      <vt:lpstr>Квалификация!Print_Area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Dragon</dc:creator>
  <cp:lastModifiedBy>Мушу</cp:lastModifiedBy>
  <cp:lastPrinted>2013-12-21T15:49:59Z</cp:lastPrinted>
  <dcterms:created xsi:type="dcterms:W3CDTF">2012-11-20T18:10:04Z</dcterms:created>
  <dcterms:modified xsi:type="dcterms:W3CDTF">2013-12-21T15:50:18Z</dcterms:modified>
</cp:coreProperties>
</file>