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1670" windowHeight="6645" tabRatio="481"/>
  </bookViews>
  <sheets>
    <sheet name="Women_RESULTS" sheetId="8" r:id="rId1"/>
    <sheet name="Women_FINAL" sheetId="4" r:id="rId2"/>
    <sheet name="Women_day1" sheetId="5" r:id="rId3"/>
  </sheets>
  <definedNames>
    <definedName name="_xlnm._FilterDatabase" localSheetId="2" hidden="1">Women_day1!$A$3:$W$32</definedName>
    <definedName name="_xlnm._FilterDatabase" localSheetId="1" hidden="1">Women_FINAL!$A$3:$N$11</definedName>
  </definedNames>
  <calcPr calcId="124519"/>
</workbook>
</file>

<file path=xl/calcChain.xml><?xml version="1.0" encoding="utf-8"?>
<calcChain xmlns="http://schemas.openxmlformats.org/spreadsheetml/2006/main">
  <c r="N4" i="8"/>
  <c r="N5"/>
  <c r="N6"/>
  <c r="N7"/>
  <c r="N8"/>
  <c r="N9"/>
  <c r="N10"/>
  <c r="N11"/>
  <c r="Q25" i="5"/>
  <c r="R25"/>
  <c r="S25"/>
  <c r="T25"/>
  <c r="V25"/>
  <c r="W25"/>
  <c r="Q12"/>
  <c r="R12"/>
  <c r="S12"/>
  <c r="T12"/>
  <c r="V12"/>
  <c r="W12"/>
  <c r="Q24"/>
  <c r="R24"/>
  <c r="S24"/>
  <c r="T24"/>
  <c r="V24"/>
  <c r="W24"/>
  <c r="Q16"/>
  <c r="R16"/>
  <c r="S16"/>
  <c r="T16"/>
  <c r="V16"/>
  <c r="W16"/>
  <c r="Q23"/>
  <c r="R23"/>
  <c r="S23"/>
  <c r="T23"/>
  <c r="V23"/>
  <c r="W23"/>
  <c r="Q32"/>
  <c r="R32"/>
  <c r="S32"/>
  <c r="T32"/>
  <c r="V32"/>
  <c r="W32"/>
  <c r="Q4"/>
  <c r="R4"/>
  <c r="S4"/>
  <c r="T4"/>
  <c r="V4"/>
  <c r="W4"/>
  <c r="Q21"/>
  <c r="S21"/>
  <c r="V21"/>
  <c r="Q10"/>
  <c r="S10"/>
  <c r="V10"/>
  <c r="Q19"/>
  <c r="S19"/>
  <c r="V19"/>
  <c r="Q14"/>
  <c r="S14"/>
  <c r="V14"/>
  <c r="Q26"/>
  <c r="S26"/>
  <c r="V26"/>
  <c r="Q11"/>
  <c r="S11"/>
  <c r="V11"/>
  <c r="Q27"/>
  <c r="S27"/>
  <c r="V27"/>
  <c r="Q22"/>
  <c r="S22"/>
  <c r="V22"/>
  <c r="Q8"/>
  <c r="S8"/>
  <c r="V8"/>
  <c r="Q18"/>
  <c r="S18"/>
  <c r="V18"/>
  <c r="Q20"/>
  <c r="S20"/>
  <c r="V20"/>
  <c r="Q6"/>
  <c r="S6"/>
  <c r="V6"/>
  <c r="Q15"/>
  <c r="S15"/>
  <c r="V15"/>
  <c r="Q29"/>
  <c r="S29"/>
  <c r="V29"/>
  <c r="Q9"/>
  <c r="S9"/>
  <c r="V9"/>
  <c r="Q5"/>
  <c r="S5"/>
  <c r="V5"/>
  <c r="Q30"/>
  <c r="S30"/>
  <c r="V30"/>
  <c r="Q7"/>
  <c r="S7"/>
  <c r="V7"/>
  <c r="Q31"/>
  <c r="S31"/>
  <c r="V31"/>
  <c r="Q17"/>
  <c r="S17"/>
  <c r="V17"/>
  <c r="Q28"/>
  <c r="S28"/>
  <c r="V28"/>
  <c r="Q13"/>
  <c r="S13"/>
  <c r="V13"/>
  <c r="R21"/>
  <c r="T21"/>
  <c r="W21"/>
  <c r="R10"/>
  <c r="T10"/>
  <c r="W10"/>
  <c r="R19"/>
  <c r="T19"/>
  <c r="W19"/>
  <c r="R14"/>
  <c r="T14"/>
  <c r="W14"/>
  <c r="R26"/>
  <c r="T26"/>
  <c r="W26"/>
  <c r="R11"/>
  <c r="T11"/>
  <c r="W11"/>
  <c r="R27"/>
  <c r="T27"/>
  <c r="W27"/>
  <c r="R22"/>
  <c r="T22"/>
  <c r="W22"/>
  <c r="R8"/>
  <c r="T8"/>
  <c r="W8"/>
  <c r="R18"/>
  <c r="T18"/>
  <c r="W18"/>
  <c r="R20"/>
  <c r="T20"/>
  <c r="W20"/>
  <c r="R6"/>
  <c r="T6"/>
  <c r="W6"/>
  <c r="R15"/>
  <c r="T15"/>
  <c r="W15"/>
  <c r="R29"/>
  <c r="T29"/>
  <c r="W29"/>
  <c r="R9"/>
  <c r="T9"/>
  <c r="W9"/>
  <c r="R5"/>
  <c r="T5"/>
  <c r="W5"/>
  <c r="R30"/>
  <c r="T30"/>
  <c r="W30"/>
  <c r="R7"/>
  <c r="T7"/>
  <c r="W7"/>
  <c r="R31"/>
  <c r="T31"/>
  <c r="W31"/>
  <c r="R17"/>
  <c r="T17"/>
  <c r="W17"/>
  <c r="R28"/>
  <c r="T28"/>
  <c r="W28"/>
  <c r="R13"/>
  <c r="T13"/>
  <c r="W13"/>
  <c r="M11" i="4"/>
  <c r="M6"/>
  <c r="M7"/>
  <c r="M4"/>
  <c r="M8"/>
  <c r="M5"/>
  <c r="M10"/>
  <c r="M9"/>
</calcChain>
</file>

<file path=xl/sharedStrings.xml><?xml version="1.0" encoding="utf-8"?>
<sst xmlns="http://schemas.openxmlformats.org/spreadsheetml/2006/main" count="262" uniqueCount="103">
  <si>
    <t>Ф.И.О.</t>
  </si>
  <si>
    <t>клуб</t>
  </si>
  <si>
    <t>город</t>
  </si>
  <si>
    <t>разряд</t>
  </si>
  <si>
    <t>год.р.</t>
  </si>
  <si>
    <t>СПб</t>
  </si>
  <si>
    <t>КМС-с</t>
  </si>
  <si>
    <t>Москва</t>
  </si>
  <si>
    <t>Екатеринбург</t>
  </si>
  <si>
    <t>Горняк</t>
  </si>
  <si>
    <t>2-а</t>
  </si>
  <si>
    <t>1-л</t>
  </si>
  <si>
    <t>ЛЭТИ</t>
  </si>
  <si>
    <t>Штурм</t>
  </si>
  <si>
    <t>КМС-а</t>
  </si>
  <si>
    <t>3-а</t>
  </si>
  <si>
    <t>МГУ</t>
  </si>
  <si>
    <t>технолог</t>
  </si>
  <si>
    <t>N</t>
  </si>
  <si>
    <t>num</t>
  </si>
  <si>
    <t>num2</t>
  </si>
  <si>
    <t>День 1</t>
  </si>
  <si>
    <t>Трасса 1</t>
  </si>
  <si>
    <t>Трасса 2</t>
  </si>
  <si>
    <t>Зона2</t>
  </si>
  <si>
    <t>Баллы2</t>
  </si>
  <si>
    <t>Зона1</t>
  </si>
  <si>
    <t>Произведение баллов</t>
  </si>
  <si>
    <t>Итоговое место</t>
  </si>
  <si>
    <t>Баллы1</t>
  </si>
  <si>
    <t>1-а</t>
  </si>
  <si>
    <t>Норильск</t>
  </si>
  <si>
    <t>МС-а</t>
  </si>
  <si>
    <t>Барс</t>
  </si>
  <si>
    <t>Альпклуб НовГУ</t>
  </si>
  <si>
    <t>Новгород</t>
  </si>
  <si>
    <t>Тверь</t>
  </si>
  <si>
    <t>3-с</t>
  </si>
  <si>
    <t>Харьков</t>
  </si>
  <si>
    <t>Трасса 3</t>
  </si>
  <si>
    <t>Трасса 4</t>
  </si>
  <si>
    <t>Трасса 5</t>
  </si>
  <si>
    <t>Бонусов</t>
  </si>
  <si>
    <t>Трасс</t>
  </si>
  <si>
    <t>Попыток</t>
  </si>
  <si>
    <t>Всего по трассам:</t>
  </si>
  <si>
    <t>Всего по бонусам:</t>
  </si>
  <si>
    <t>Попыток2</t>
  </si>
  <si>
    <t>Результат</t>
  </si>
  <si>
    <t>Сумма попыток</t>
  </si>
  <si>
    <t>Трасса+Бонус</t>
  </si>
  <si>
    <t>МГТУ МАМИ</t>
  </si>
  <si>
    <t>Б1</t>
  </si>
  <si>
    <t>Т1</t>
  </si>
  <si>
    <t>Б2</t>
  </si>
  <si>
    <t>Т2</t>
  </si>
  <si>
    <t>Б3</t>
  </si>
  <si>
    <t>Т3</t>
  </si>
  <si>
    <t>Б4</t>
  </si>
  <si>
    <t>Т4</t>
  </si>
  <si>
    <t>Б5</t>
  </si>
  <si>
    <t>Т5</t>
  </si>
  <si>
    <t>Результат ПОЛУФИНАЛА</t>
  </si>
  <si>
    <t>Лопухина Ольга</t>
  </si>
  <si>
    <t>Курочкина Евгения</t>
  </si>
  <si>
    <t>Галлямова Надежда</t>
  </si>
  <si>
    <t>Кондратьева Анна Сергеевна</t>
  </si>
  <si>
    <t>Бадалян Людмила</t>
  </si>
  <si>
    <t>КМС</t>
  </si>
  <si>
    <t>Медвинская Екатерина</t>
  </si>
  <si>
    <t>Черняева Ирина</t>
  </si>
  <si>
    <t>Малахова Полина</t>
  </si>
  <si>
    <t>Кузнецова Мария</t>
  </si>
  <si>
    <t>СПБ</t>
  </si>
  <si>
    <t>Лебедева Александра</t>
  </si>
  <si>
    <t>Скребкова Ирина</t>
  </si>
  <si>
    <t>Агапонова Анна Владимировна</t>
  </si>
  <si>
    <t>МИТХТ</t>
  </si>
  <si>
    <t>Чибиток Галина</t>
  </si>
  <si>
    <t>Батаева Людмила</t>
  </si>
  <si>
    <t>Сафарьянц Нина</t>
  </si>
  <si>
    <t>Лауниц Надежда</t>
  </si>
  <si>
    <t>Nike ACG</t>
  </si>
  <si>
    <t>Курдюмова Инна</t>
  </si>
  <si>
    <t>Галлямова Анна</t>
  </si>
  <si>
    <t>МС-с</t>
  </si>
  <si>
    <t>Соколова Полина Александровна</t>
  </si>
  <si>
    <t>Петенко Елизавета</t>
  </si>
  <si>
    <t>Киров</t>
  </si>
  <si>
    <t>Петрова Елена Александровна</t>
  </si>
  <si>
    <t>2-л</t>
  </si>
  <si>
    <t>Коптева Марина</t>
  </si>
  <si>
    <t>Вертикаль</t>
  </si>
  <si>
    <t>Киев</t>
  </si>
  <si>
    <t>Моссе Юлия Анатольевна</t>
  </si>
  <si>
    <t>Овсянникова Анна Михайловна</t>
  </si>
  <si>
    <t>Парнак Елена</t>
  </si>
  <si>
    <t>Морозова Елена</t>
  </si>
  <si>
    <t>Азимут</t>
  </si>
  <si>
    <t>Бенецкая Анна</t>
  </si>
  <si>
    <t>Вежнева Мария</t>
  </si>
  <si>
    <t>День 2</t>
  </si>
  <si>
    <t>ФИНАЛ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</si>
</sst>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b/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23"/>
      <name val="Arial"/>
    </font>
    <font>
      <b/>
      <sz val="10"/>
      <color indexed="23"/>
      <name val="Arial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0" fillId="0" borderId="0" xfId="0" applyFill="1" applyBorder="1" applyAlignment="1"/>
    <xf numFmtId="0" fontId="0" fillId="0" borderId="0" xfId="0" applyFill="1" applyBorder="1" applyAlignment="1">
      <alignment vertical="top" wrapText="1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top" wrapText="1"/>
    </xf>
    <xf numFmtId="0" fontId="0" fillId="0" borderId="0" xfId="0" applyBorder="1"/>
    <xf numFmtId="0" fontId="0" fillId="0" borderId="1" xfId="0" applyBorder="1"/>
    <xf numFmtId="0" fontId="1" fillId="0" borderId="0" xfId="0" applyFont="1" applyFill="1" applyBorder="1"/>
    <xf numFmtId="0" fontId="3" fillId="0" borderId="0" xfId="0" applyFont="1" applyBorder="1"/>
    <xf numFmtId="0" fontId="3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/>
    <xf numFmtId="0" fontId="6" fillId="0" borderId="0" xfId="0" applyFont="1" applyBorder="1"/>
    <xf numFmtId="0" fontId="6" fillId="0" borderId="6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2" fillId="0" borderId="1" xfId="0" applyFont="1" applyBorder="1"/>
    <xf numFmtId="0" fontId="0" fillId="0" borderId="7" xfId="0" applyBorder="1"/>
    <xf numFmtId="0" fontId="0" fillId="0" borderId="0" xfId="0" applyFill="1"/>
    <xf numFmtId="0" fontId="0" fillId="0" borderId="0" xfId="0" applyFill="1" applyAlignment="1">
      <alignment horizontal="left" vertical="center"/>
    </xf>
    <xf numFmtId="0" fontId="0" fillId="0" borderId="0" xfId="0" applyFill="1" applyAlignment="1"/>
    <xf numFmtId="0" fontId="3" fillId="0" borderId="8" xfId="0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4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center" vertical="center" wrapText="1"/>
    </xf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 applyAlignment="1">
      <alignment horizontal="center"/>
    </xf>
    <xf numFmtId="0" fontId="0" fillId="2" borderId="5" xfId="0" applyFill="1" applyBorder="1" applyAlignment="1"/>
    <xf numFmtId="0" fontId="0" fillId="2" borderId="5" xfId="0" applyFill="1" applyBorder="1" applyAlignment="1">
      <alignment wrapText="1"/>
    </xf>
    <xf numFmtId="0" fontId="2" fillId="0" borderId="5" xfId="0" applyFont="1" applyFill="1" applyBorder="1" applyAlignment="1"/>
    <xf numFmtId="0" fontId="0" fillId="0" borderId="5" xfId="0" applyFill="1" applyBorder="1" applyAlignment="1">
      <alignment vertical="top" wrapText="1"/>
    </xf>
    <xf numFmtId="0" fontId="5" fillId="0" borderId="5" xfId="0" applyFont="1" applyFill="1" applyBorder="1" applyAlignment="1">
      <alignment horizontal="left" vertical="center"/>
    </xf>
    <xf numFmtId="0" fontId="0" fillId="0" borderId="5" xfId="0" applyFill="1" applyBorder="1" applyAlignment="1">
      <alignment wrapText="1"/>
    </xf>
    <xf numFmtId="0" fontId="0" fillId="2" borderId="13" xfId="0" applyFill="1" applyBorder="1" applyAlignment="1"/>
    <xf numFmtId="0" fontId="0" fillId="0" borderId="13" xfId="0" applyFill="1" applyBorder="1" applyAlignment="1"/>
    <xf numFmtId="0" fontId="0" fillId="0" borderId="13" xfId="0" applyFill="1" applyBorder="1" applyAlignment="1">
      <alignment wrapText="1"/>
    </xf>
    <xf numFmtId="0" fontId="0" fillId="2" borderId="14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2" fillId="0" borderId="15" xfId="0" applyFont="1" applyFill="1" applyBorder="1" applyAlignment="1"/>
    <xf numFmtId="0" fontId="0" fillId="0" borderId="15" xfId="0" applyFill="1" applyBorder="1" applyAlignment="1">
      <alignment vertical="top" wrapText="1"/>
    </xf>
    <xf numFmtId="0" fontId="0" fillId="0" borderId="16" xfId="0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0" fillId="2" borderId="22" xfId="0" applyFill="1" applyBorder="1" applyAlignment="1"/>
    <xf numFmtId="0" fontId="0" fillId="2" borderId="23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0" fillId="0" borderId="25" xfId="0" applyFill="1" applyBorder="1" applyAlignment="1"/>
    <xf numFmtId="0" fontId="0" fillId="0" borderId="20" xfId="0" applyFill="1" applyBorder="1" applyAlignment="1"/>
    <xf numFmtId="0" fontId="2" fillId="0" borderId="14" xfId="0" applyFont="1" applyFill="1" applyBorder="1" applyAlignment="1"/>
    <xf numFmtId="0" fontId="2" fillId="0" borderId="23" xfId="0" applyFont="1" applyFill="1" applyBorder="1" applyAlignment="1"/>
    <xf numFmtId="0" fontId="0" fillId="0" borderId="26" xfId="0" applyFill="1" applyBorder="1" applyAlignment="1">
      <alignment vertical="top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/>
    <xf numFmtId="0" fontId="4" fillId="0" borderId="21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Border="1"/>
    <xf numFmtId="0" fontId="2" fillId="0" borderId="7" xfId="0" applyFont="1" applyBorder="1"/>
    <xf numFmtId="0" fontId="3" fillId="0" borderId="21" xfId="0" applyFont="1" applyFill="1" applyBorder="1" applyAlignment="1">
      <alignment horizontal="center"/>
    </xf>
    <xf numFmtId="0" fontId="2" fillId="0" borderId="27" xfId="0" applyFont="1" applyBorder="1"/>
    <xf numFmtId="0" fontId="0" fillId="0" borderId="11" xfId="0" applyBorder="1"/>
    <xf numFmtId="0" fontId="3" fillId="0" borderId="11" xfId="0" applyFont="1" applyBorder="1"/>
    <xf numFmtId="0" fontId="7" fillId="3" borderId="24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5" fillId="0" borderId="15" xfId="0" applyFont="1" applyFill="1" applyBorder="1" applyAlignment="1">
      <alignment horizontal="left" vertical="center"/>
    </xf>
    <xf numFmtId="0" fontId="0" fillId="0" borderId="17" xfId="0" applyFill="1" applyBorder="1" applyAlignment="1"/>
    <xf numFmtId="0" fontId="2" fillId="0" borderId="5" xfId="0" applyFont="1" applyBorder="1"/>
    <xf numFmtId="0" fontId="5" fillId="0" borderId="5" xfId="0" applyFont="1" applyBorder="1" applyAlignment="1">
      <alignment wrapText="1"/>
    </xf>
    <xf numFmtId="0" fontId="2" fillId="0" borderId="33" xfId="0" applyFont="1" applyBorder="1"/>
    <xf numFmtId="0" fontId="0" fillId="0" borderId="33" xfId="0" applyFill="1" applyBorder="1" applyAlignment="1"/>
    <xf numFmtId="0" fontId="0" fillId="0" borderId="34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2" fillId="0" borderId="15" xfId="0" applyFont="1" applyBorder="1"/>
    <xf numFmtId="0" fontId="0" fillId="0" borderId="15" xfId="0" applyFill="1" applyBorder="1" applyAlignment="1">
      <alignment wrapText="1"/>
    </xf>
    <xf numFmtId="0" fontId="0" fillId="0" borderId="15" xfId="0" applyFill="1" applyBorder="1" applyAlignment="1"/>
    <xf numFmtId="0" fontId="8" fillId="0" borderId="38" xfId="0" applyFont="1" applyFill="1" applyBorder="1" applyAlignment="1">
      <alignment horizontal="center"/>
    </xf>
    <xf numFmtId="0" fontId="0" fillId="0" borderId="38" xfId="0" applyFill="1" applyBorder="1"/>
    <xf numFmtId="0" fontId="0" fillId="0" borderId="35" xfId="0" applyFill="1" applyBorder="1" applyAlignment="1"/>
    <xf numFmtId="0" fontId="2" fillId="0" borderId="31" xfId="0" applyFont="1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40" xfId="0" applyFont="1" applyFill="1" applyBorder="1" applyAlignment="1">
      <alignment horizontal="center"/>
    </xf>
    <xf numFmtId="0" fontId="1" fillId="0" borderId="41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2" fillId="0" borderId="14" xfId="0" applyFont="1" applyBorder="1"/>
    <xf numFmtId="0" fontId="0" fillId="0" borderId="26" xfId="0" applyFill="1" applyBorder="1" applyAlignment="1"/>
    <xf numFmtId="0" fontId="0" fillId="0" borderId="22" xfId="0" applyFill="1" applyBorder="1" applyAlignment="1"/>
    <xf numFmtId="0" fontId="2" fillId="2" borderId="14" xfId="0" applyFont="1" applyFill="1" applyBorder="1"/>
    <xf numFmtId="0" fontId="0" fillId="2" borderId="43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2" fillId="2" borderId="23" xfId="0" applyFont="1" applyFill="1" applyBorder="1"/>
    <xf numFmtId="0" fontId="0" fillId="2" borderId="26" xfId="0" applyFill="1" applyBorder="1" applyAlignment="1">
      <alignment wrapText="1"/>
    </xf>
    <xf numFmtId="0" fontId="0" fillId="2" borderId="26" xfId="0" applyFill="1" applyBorder="1" applyAlignment="1"/>
    <xf numFmtId="0" fontId="0" fillId="2" borderId="45" xfId="0" applyFill="1" applyBorder="1" applyAlignment="1">
      <alignment horizontal="center"/>
    </xf>
    <xf numFmtId="0" fontId="0" fillId="2" borderId="46" xfId="0" applyFill="1" applyBorder="1" applyAlignment="1">
      <alignment horizontal="center"/>
    </xf>
    <xf numFmtId="0" fontId="2" fillId="0" borderId="14" xfId="0" applyFont="1" applyFill="1" applyBorder="1"/>
    <xf numFmtId="0" fontId="2" fillId="0" borderId="23" xfId="0" applyFont="1" applyFill="1" applyBorder="1"/>
    <xf numFmtId="0" fontId="0" fillId="0" borderId="31" xfId="0" applyFill="1" applyBorder="1" applyAlignment="1"/>
    <xf numFmtId="0" fontId="2" fillId="0" borderId="19" xfId="0" applyFont="1" applyFill="1" applyBorder="1"/>
    <xf numFmtId="0" fontId="0" fillId="0" borderId="45" xfId="0" applyFill="1" applyBorder="1" applyAlignment="1"/>
    <xf numFmtId="0" fontId="0" fillId="0" borderId="27" xfId="0" applyBorder="1"/>
    <xf numFmtId="0" fontId="3" fillId="0" borderId="24" xfId="0" applyFont="1" applyFill="1" applyBorder="1" applyAlignment="1">
      <alignment horizontal="center"/>
    </xf>
    <xf numFmtId="0" fontId="2" fillId="0" borderId="16" xfId="0" applyFont="1" applyFill="1" applyBorder="1" applyAlignment="1"/>
    <xf numFmtId="0" fontId="2" fillId="0" borderId="36" xfId="0" applyFont="1" applyBorder="1"/>
    <xf numFmtId="0" fontId="2" fillId="0" borderId="16" xfId="0" applyFont="1" applyBorder="1"/>
    <xf numFmtId="0" fontId="5" fillId="0" borderId="26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center"/>
    </xf>
    <xf numFmtId="0" fontId="4" fillId="0" borderId="37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9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42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 wrapText="1"/>
    </xf>
    <xf numFmtId="0" fontId="3" fillId="0" borderId="8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8" xfId="0" applyFill="1" applyBorder="1" applyAlignment="1">
      <alignment horizontal="center"/>
    </xf>
  </cellXfs>
  <cellStyles count="1">
    <cellStyle name="Обычный" xfId="0" builtinId="0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23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23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10"/>
        <name val="Arial"/>
        <scheme val="none"/>
      </font>
      <fill>
        <patternFill patternType="solid">
          <fgColor indexed="64"/>
          <bgColor indexed="13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10"/>
        <name val="Arial"/>
        <scheme val="none"/>
      </font>
      <fill>
        <patternFill patternType="solid">
          <fgColor indexed="64"/>
          <bgColor indexed="13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4" name="List1" displayName="List1" ref="A3:N11">
  <autoFilter ref="A3:N11"/>
  <tableColumns count="14">
    <tableColumn id="1" name="N" totalsRowLabel="Итог" dataDxfId="36"/>
    <tableColumn id="2" name="Ф.И.О." totalsRowFunction="count" dataDxfId="35"/>
    <tableColumn id="3" name="клуб" dataDxfId="34"/>
    <tableColumn id="4" name="город" dataDxfId="33"/>
    <tableColumn id="5" name="разряд" dataDxfId="32"/>
    <tableColumn id="6" name="год.р." dataDxfId="31"/>
    <tableColumn id="7" name="Зона1" dataDxfId="30"/>
    <tableColumn id="8" name="num" dataDxfId="29"/>
    <tableColumn id="9" name="Баллы1" dataDxfId="28"/>
    <tableColumn id="10" name="Зона2" dataDxfId="27"/>
    <tableColumn id="11" name="num2" dataDxfId="26"/>
    <tableColumn id="12" name="Баллы2" dataDxfId="25"/>
    <tableColumn id="13" name="Произведение баллов" dataDxfId="24">
      <calculatedColumnFormula>I4*L4</calculatedColumnFormula>
    </tableColumn>
    <tableColumn id="22" name="Итоговое место" dataDxfId="2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List1" displayName="List1_1" ref="A3:W32">
  <autoFilter ref="A3:W32"/>
  <tableColumns count="23">
    <tableColumn id="1" name="N" totalsRowLabel="Итог" dataDxfId="22"/>
    <tableColumn id="2" name="Ф.И.О." totalsRowFunction="count" dataDxfId="21"/>
    <tableColumn id="3" name="клуб" dataDxfId="20"/>
    <tableColumn id="4" name="город" dataDxfId="19"/>
    <tableColumn id="5" name="разряд" dataDxfId="18"/>
    <tableColumn id="6" name="год.р." dataDxfId="17"/>
    <tableColumn id="7" name="Б1" dataDxfId="16"/>
    <tableColumn id="8" name="Т1" dataDxfId="15"/>
    <tableColumn id="10" name="Б2" dataDxfId="14"/>
    <tableColumn id="11" name="Т2" dataDxfId="13"/>
    <tableColumn id="15" name="Б3" dataDxfId="12"/>
    <tableColumn id="17" name="Т3" dataDxfId="11"/>
    <tableColumn id="18" name="Б4" dataDxfId="10"/>
    <tableColumn id="20" name="Т4" dataDxfId="9"/>
    <tableColumn id="23" name="Б5" dataDxfId="8"/>
    <tableColumn id="25" name="Т5" dataDxfId="7"/>
    <tableColumn id="26" name="Трасс" dataDxfId="6">
      <calculatedColumnFormula>SUM(IF(H4&gt;0,1,0),IF(J4&gt;0,1,0),IF(L4&gt;0,1,0),IF(N4&gt;0,1,0),IF(P4&gt;0,1,0))</calculatedColumnFormula>
    </tableColumn>
    <tableColumn id="27" name="Попыток" dataDxfId="5">
      <calculatedColumnFormula>SUM(H4,J4,L4,N4,P4)</calculatedColumnFormula>
    </tableColumn>
    <tableColumn id="28" name="Бонусов" dataDxfId="4">
      <calculatedColumnFormula>SUM(IF(G4&gt;0,1,0),IF(I4&gt;0,1,0),IF(K4&gt;0,1,0),IF(M4&gt;0,1,0),IF(O4&gt;0,1,0))</calculatedColumnFormula>
    </tableColumn>
    <tableColumn id="29" name="Попыток2" dataDxfId="3">
      <calculatedColumnFormula>SUM(G4,I4,K4,M4,O4)</calculatedColumnFormula>
    </tableColumn>
    <tableColumn id="30" name="Результат" dataDxfId="2"/>
    <tableColumn id="32" name="Трасса+Бонус" dataDxfId="1">
      <calculatedColumnFormula>Q4+S4</calculatedColumnFormula>
    </tableColumn>
    <tableColumn id="31" name="Сумма попыток" dataDxfId="0">
      <calculatedColumnFormula>R4+T4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EAEAE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5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K35" sqref="K34:K35"/>
    </sheetView>
  </sheetViews>
  <sheetFormatPr defaultRowHeight="12.75" customHeight="1"/>
  <cols>
    <col min="1" max="1" width="6.5703125" style="5" bestFit="1" customWidth="1"/>
    <col min="2" max="2" width="32" style="91" bestFit="1" customWidth="1"/>
    <col min="3" max="3" width="17.85546875" style="92" customWidth="1"/>
    <col min="4" max="4" width="14.7109375" style="92" customWidth="1"/>
    <col min="5" max="5" width="7.85546875" style="5" customWidth="1"/>
    <col min="6" max="6" width="12.140625" style="5" customWidth="1"/>
    <col min="7" max="7" width="14.5703125" style="30" customWidth="1"/>
    <col min="8" max="8" width="9.140625" style="5"/>
    <col min="9" max="9" width="7.140625" style="5" hidden="1" customWidth="1"/>
    <col min="10" max="10" width="9.140625" style="8"/>
    <col min="11" max="11" width="9.140625" style="5"/>
    <col min="12" max="12" width="0" style="5" hidden="1" customWidth="1"/>
    <col min="13" max="13" width="9.140625" style="8"/>
    <col min="14" max="14" width="14.7109375" style="12" customWidth="1"/>
    <col min="15" max="15" width="11.42578125" style="25" customWidth="1"/>
    <col min="16" max="22" width="9.140625" style="5"/>
  </cols>
  <sheetData>
    <row r="1" spans="1:22" ht="12.75" customHeight="1" thickBot="1">
      <c r="A1"/>
      <c r="B1" s="26"/>
      <c r="C1" s="10"/>
      <c r="D1" s="10"/>
      <c r="E1"/>
      <c r="F1"/>
      <c r="G1" s="33"/>
      <c r="H1" s="164" t="s">
        <v>102</v>
      </c>
      <c r="I1" s="165"/>
      <c r="J1" s="165"/>
      <c r="K1" s="165"/>
      <c r="L1" s="165"/>
      <c r="M1" s="165"/>
      <c r="N1" s="166"/>
      <c r="O1" s="9"/>
      <c r="P1"/>
      <c r="Q1"/>
      <c r="R1"/>
      <c r="S1"/>
      <c r="T1"/>
      <c r="U1"/>
      <c r="V1"/>
    </row>
    <row r="2" spans="1:22" ht="12.75" customHeight="1" thickBot="1">
      <c r="A2"/>
      <c r="B2" s="26"/>
      <c r="C2" s="10"/>
      <c r="D2" s="10"/>
      <c r="E2"/>
      <c r="F2"/>
      <c r="G2" s="33"/>
      <c r="H2" s="167" t="s">
        <v>22</v>
      </c>
      <c r="I2" s="168"/>
      <c r="J2" s="169"/>
      <c r="K2" s="167" t="s">
        <v>23</v>
      </c>
      <c r="L2" s="170"/>
      <c r="M2" s="171"/>
      <c r="N2" s="172" t="s">
        <v>27</v>
      </c>
      <c r="O2" s="9"/>
      <c r="P2"/>
      <c r="Q2"/>
      <c r="R2"/>
      <c r="S2"/>
      <c r="T2"/>
      <c r="U2"/>
      <c r="V2"/>
    </row>
    <row r="3" spans="1:22" s="19" customFormat="1" ht="26.25" thickBot="1">
      <c r="A3" s="39" t="s">
        <v>18</v>
      </c>
      <c r="B3" s="40" t="s">
        <v>0</v>
      </c>
      <c r="C3" s="39" t="s">
        <v>1</v>
      </c>
      <c r="D3" s="39" t="s">
        <v>2</v>
      </c>
      <c r="E3" s="41" t="s">
        <v>3</v>
      </c>
      <c r="F3" s="41" t="s">
        <v>4</v>
      </c>
      <c r="G3" s="163" t="s">
        <v>62</v>
      </c>
      <c r="H3" s="98" t="s">
        <v>26</v>
      </c>
      <c r="I3" s="39" t="s">
        <v>19</v>
      </c>
      <c r="J3" s="99" t="s">
        <v>29</v>
      </c>
      <c r="K3" s="98" t="s">
        <v>24</v>
      </c>
      <c r="L3" s="39" t="s">
        <v>20</v>
      </c>
      <c r="M3" s="99" t="s">
        <v>25</v>
      </c>
      <c r="N3" s="173"/>
      <c r="O3" s="107" t="s">
        <v>28</v>
      </c>
    </row>
    <row r="4" spans="1:22" ht="12.75" customHeight="1">
      <c r="A4" s="153">
        <v>8</v>
      </c>
      <c r="B4" s="81" t="s">
        <v>81</v>
      </c>
      <c r="C4" s="81" t="s">
        <v>82</v>
      </c>
      <c r="D4" s="81" t="s">
        <v>7</v>
      </c>
      <c r="E4" s="81" t="s">
        <v>6</v>
      </c>
      <c r="F4" s="82">
        <v>1981</v>
      </c>
      <c r="G4" s="93">
        <v>1</v>
      </c>
      <c r="H4" s="32">
        <v>2</v>
      </c>
      <c r="I4" s="42">
        <v>2</v>
      </c>
      <c r="J4" s="100">
        <v>1.5</v>
      </c>
      <c r="K4" s="101">
        <v>6</v>
      </c>
      <c r="L4" s="42">
        <v>1</v>
      </c>
      <c r="M4" s="100">
        <v>1</v>
      </c>
      <c r="N4" s="102">
        <f t="shared" ref="N4:N11" si="0">J4*M4</f>
        <v>1.5</v>
      </c>
      <c r="O4" s="89">
        <v>1</v>
      </c>
      <c r="P4"/>
      <c r="Q4"/>
      <c r="R4"/>
      <c r="S4"/>
      <c r="T4"/>
      <c r="U4"/>
      <c r="V4"/>
    </row>
    <row r="5" spans="1:22" ht="12.75" customHeight="1">
      <c r="A5" s="150">
        <v>7</v>
      </c>
      <c r="B5" s="50" t="s">
        <v>87</v>
      </c>
      <c r="C5" s="22"/>
      <c r="D5" s="22" t="s">
        <v>88</v>
      </c>
      <c r="E5" s="22" t="s">
        <v>11</v>
      </c>
      <c r="F5" s="52">
        <v>1983</v>
      </c>
      <c r="G5" s="94">
        <v>2</v>
      </c>
      <c r="H5" s="6">
        <v>2</v>
      </c>
      <c r="I5" s="30">
        <v>1</v>
      </c>
      <c r="J5" s="8">
        <v>1.5</v>
      </c>
      <c r="K5" s="31">
        <v>3</v>
      </c>
      <c r="L5" s="30">
        <v>3</v>
      </c>
      <c r="M5" s="8">
        <v>3</v>
      </c>
      <c r="N5" s="87">
        <f t="shared" si="0"/>
        <v>4.5</v>
      </c>
      <c r="O5" s="90">
        <v>2</v>
      </c>
      <c r="P5"/>
      <c r="Q5"/>
      <c r="R5"/>
      <c r="S5"/>
      <c r="T5"/>
      <c r="U5"/>
      <c r="V5"/>
    </row>
    <row r="6" spans="1:22" ht="12.75" customHeight="1">
      <c r="A6" s="150">
        <v>6</v>
      </c>
      <c r="B6" s="50" t="s">
        <v>80</v>
      </c>
      <c r="C6" s="22" t="s">
        <v>33</v>
      </c>
      <c r="D6" s="22" t="s">
        <v>5</v>
      </c>
      <c r="E6" s="22" t="s">
        <v>10</v>
      </c>
      <c r="F6" s="52">
        <v>1981</v>
      </c>
      <c r="G6" s="94">
        <v>3</v>
      </c>
      <c r="H6" s="31">
        <v>1</v>
      </c>
      <c r="I6" s="30">
        <v>7</v>
      </c>
      <c r="J6" s="8">
        <v>5</v>
      </c>
      <c r="K6" s="31">
        <v>4</v>
      </c>
      <c r="L6" s="30">
        <v>2</v>
      </c>
      <c r="M6" s="8">
        <v>2</v>
      </c>
      <c r="N6" s="87">
        <f t="shared" si="0"/>
        <v>10</v>
      </c>
      <c r="O6" s="90">
        <v>3</v>
      </c>
      <c r="P6"/>
      <c r="Q6"/>
      <c r="R6"/>
      <c r="S6"/>
      <c r="T6"/>
      <c r="U6"/>
      <c r="V6"/>
    </row>
    <row r="7" spans="1:22" ht="12.75" customHeight="1">
      <c r="A7" s="150">
        <v>1</v>
      </c>
      <c r="B7" s="50" t="s">
        <v>65</v>
      </c>
      <c r="C7" s="22"/>
      <c r="D7" s="22" t="s">
        <v>8</v>
      </c>
      <c r="E7" s="22" t="s">
        <v>6</v>
      </c>
      <c r="F7" s="52">
        <v>1988</v>
      </c>
      <c r="G7" s="94">
        <v>6</v>
      </c>
      <c r="H7" s="31">
        <v>1</v>
      </c>
      <c r="I7" s="30">
        <v>3</v>
      </c>
      <c r="J7" s="23">
        <v>5</v>
      </c>
      <c r="K7" s="31">
        <v>1</v>
      </c>
      <c r="L7" s="30">
        <v>4</v>
      </c>
      <c r="M7" s="8">
        <v>6</v>
      </c>
      <c r="N7" s="24">
        <f t="shared" si="0"/>
        <v>30</v>
      </c>
      <c r="O7" s="90">
        <v>4</v>
      </c>
      <c r="P7"/>
      <c r="Q7"/>
      <c r="R7"/>
      <c r="S7"/>
      <c r="T7"/>
      <c r="U7"/>
      <c r="V7"/>
    </row>
    <row r="8" spans="1:22" ht="12.75" customHeight="1">
      <c r="A8" s="150">
        <v>2</v>
      </c>
      <c r="B8" s="50" t="s">
        <v>70</v>
      </c>
      <c r="C8" s="22" t="s">
        <v>12</v>
      </c>
      <c r="D8" s="22" t="s">
        <v>5</v>
      </c>
      <c r="E8" s="22"/>
      <c r="F8" s="52">
        <v>1984</v>
      </c>
      <c r="G8" s="94">
        <v>7</v>
      </c>
      <c r="H8" s="31">
        <v>1</v>
      </c>
      <c r="I8" s="30">
        <v>4</v>
      </c>
      <c r="J8" s="23">
        <v>5</v>
      </c>
      <c r="K8" s="31">
        <v>1</v>
      </c>
      <c r="L8" s="30">
        <v>5</v>
      </c>
      <c r="M8" s="23">
        <v>6</v>
      </c>
      <c r="N8" s="24">
        <f t="shared" si="0"/>
        <v>30</v>
      </c>
      <c r="O8" s="90">
        <v>4</v>
      </c>
      <c r="P8"/>
      <c r="Q8"/>
      <c r="R8"/>
      <c r="S8"/>
      <c r="T8"/>
      <c r="U8"/>
      <c r="V8"/>
    </row>
    <row r="9" spans="1:22" ht="12.75" customHeight="1">
      <c r="A9" s="150">
        <v>3</v>
      </c>
      <c r="B9" s="50" t="s">
        <v>86</v>
      </c>
      <c r="C9" s="22" t="s">
        <v>9</v>
      </c>
      <c r="D9" s="22" t="s">
        <v>5</v>
      </c>
      <c r="E9" s="22" t="s">
        <v>30</v>
      </c>
      <c r="F9" s="52"/>
      <c r="G9" s="94">
        <v>5</v>
      </c>
      <c r="H9" s="31">
        <v>1</v>
      </c>
      <c r="I9" s="30">
        <v>5</v>
      </c>
      <c r="J9" s="8">
        <v>5</v>
      </c>
      <c r="K9" s="31">
        <v>1</v>
      </c>
      <c r="L9" s="30">
        <v>6</v>
      </c>
      <c r="M9" s="8">
        <v>6</v>
      </c>
      <c r="N9" s="87">
        <f t="shared" si="0"/>
        <v>30</v>
      </c>
      <c r="O9" s="90">
        <v>4</v>
      </c>
      <c r="P9"/>
      <c r="Q9"/>
      <c r="R9"/>
      <c r="S9"/>
      <c r="T9"/>
      <c r="U9"/>
      <c r="V9"/>
    </row>
    <row r="10" spans="1:22" ht="12.75" customHeight="1">
      <c r="A10" s="150">
        <v>4</v>
      </c>
      <c r="B10" s="50" t="s">
        <v>76</v>
      </c>
      <c r="C10" s="50" t="s">
        <v>77</v>
      </c>
      <c r="D10" s="22" t="s">
        <v>7</v>
      </c>
      <c r="E10" s="22"/>
      <c r="F10" s="52">
        <v>1986</v>
      </c>
      <c r="G10" s="94">
        <v>5</v>
      </c>
      <c r="H10" s="6">
        <v>1</v>
      </c>
      <c r="I10" s="30">
        <v>6</v>
      </c>
      <c r="J10" s="8">
        <v>5</v>
      </c>
      <c r="K10" s="31">
        <v>1</v>
      </c>
      <c r="L10" s="30">
        <v>7</v>
      </c>
      <c r="M10" s="8">
        <v>6</v>
      </c>
      <c r="N10" s="87">
        <f t="shared" si="0"/>
        <v>30</v>
      </c>
      <c r="O10" s="90">
        <v>4</v>
      </c>
      <c r="P10"/>
      <c r="Q10"/>
      <c r="R10"/>
      <c r="S10"/>
      <c r="T10"/>
      <c r="U10"/>
      <c r="V10"/>
    </row>
    <row r="11" spans="1:22" ht="12.75" customHeight="1" thickBot="1">
      <c r="A11" s="151">
        <v>5</v>
      </c>
      <c r="B11" s="136" t="s">
        <v>91</v>
      </c>
      <c r="C11" s="136" t="s">
        <v>92</v>
      </c>
      <c r="D11" s="136" t="s">
        <v>93</v>
      </c>
      <c r="E11" s="136"/>
      <c r="F11" s="154">
        <v>1981</v>
      </c>
      <c r="G11" s="95">
        <v>4</v>
      </c>
      <c r="H11" s="155">
        <v>0</v>
      </c>
      <c r="I11" s="43">
        <v>8</v>
      </c>
      <c r="J11" s="105">
        <v>8</v>
      </c>
      <c r="K11" s="103">
        <v>1</v>
      </c>
      <c r="L11" s="43">
        <v>8</v>
      </c>
      <c r="M11" s="105">
        <v>6</v>
      </c>
      <c r="N11" s="156">
        <f t="shared" si="0"/>
        <v>48</v>
      </c>
      <c r="O11" s="106">
        <v>5</v>
      </c>
      <c r="P11"/>
      <c r="Q11"/>
      <c r="R11"/>
      <c r="S11"/>
      <c r="T11"/>
      <c r="U11"/>
      <c r="V11"/>
    </row>
    <row r="12" spans="1:22" s="5" customFormat="1" ht="12.75" customHeight="1">
      <c r="A12" s="157">
        <v>28</v>
      </c>
      <c r="B12" s="111" t="s">
        <v>71</v>
      </c>
      <c r="C12" s="66"/>
      <c r="D12" s="66"/>
      <c r="E12" s="66"/>
      <c r="F12" s="112"/>
      <c r="G12" s="96">
        <v>8</v>
      </c>
      <c r="O12" s="70">
        <v>6</v>
      </c>
    </row>
    <row r="13" spans="1:22" ht="12.75" customHeight="1">
      <c r="A13" s="135">
        <v>1</v>
      </c>
      <c r="B13" s="22" t="s">
        <v>63</v>
      </c>
      <c r="C13" s="22" t="s">
        <v>16</v>
      </c>
      <c r="D13" s="22" t="s">
        <v>7</v>
      </c>
      <c r="E13" s="22" t="s">
        <v>10</v>
      </c>
      <c r="F13" s="52">
        <v>1989</v>
      </c>
      <c r="G13" s="94">
        <v>9</v>
      </c>
      <c r="O13" s="62">
        <v>7</v>
      </c>
    </row>
    <row r="14" spans="1:22" ht="12.75" customHeight="1">
      <c r="A14" s="135">
        <v>5</v>
      </c>
      <c r="B14" s="50" t="s">
        <v>67</v>
      </c>
      <c r="C14" s="22"/>
      <c r="D14" s="22"/>
      <c r="E14" s="22" t="s">
        <v>68</v>
      </c>
      <c r="F14" s="52">
        <v>1977</v>
      </c>
      <c r="G14" s="94">
        <v>10</v>
      </c>
      <c r="O14" s="62">
        <v>8</v>
      </c>
    </row>
    <row r="15" spans="1:22" ht="12.75" customHeight="1">
      <c r="A15" s="135">
        <v>17</v>
      </c>
      <c r="B15" s="50" t="s">
        <v>83</v>
      </c>
      <c r="C15" s="22" t="s">
        <v>13</v>
      </c>
      <c r="D15" s="22" t="s">
        <v>5</v>
      </c>
      <c r="E15" s="22" t="s">
        <v>10</v>
      </c>
      <c r="F15" s="52"/>
      <c r="G15" s="94">
        <v>11</v>
      </c>
      <c r="J15" s="5"/>
      <c r="M15" s="5"/>
      <c r="N15" s="30"/>
      <c r="O15" s="62">
        <v>9</v>
      </c>
    </row>
    <row r="16" spans="1:22" ht="12.75" customHeight="1">
      <c r="A16" s="83">
        <v>26</v>
      </c>
      <c r="B16" s="49" t="s">
        <v>97</v>
      </c>
      <c r="C16" s="48" t="s">
        <v>98</v>
      </c>
      <c r="D16" s="48" t="s">
        <v>36</v>
      </c>
      <c r="E16" s="48" t="s">
        <v>15</v>
      </c>
      <c r="F16" s="52">
        <v>1985</v>
      </c>
      <c r="G16" s="94">
        <v>12</v>
      </c>
      <c r="H16" s="7"/>
      <c r="I16" s="7"/>
      <c r="J16" s="11"/>
      <c r="K16" s="7"/>
      <c r="L16" s="7"/>
      <c r="M16" s="11"/>
      <c r="O16" s="62">
        <v>10</v>
      </c>
    </row>
    <row r="17" spans="1:15" ht="12.75" customHeight="1">
      <c r="A17" s="135">
        <v>9</v>
      </c>
      <c r="B17" s="50" t="s">
        <v>72</v>
      </c>
      <c r="C17" s="22" t="s">
        <v>12</v>
      </c>
      <c r="D17" s="22" t="s">
        <v>73</v>
      </c>
      <c r="E17" s="22" t="s">
        <v>6</v>
      </c>
      <c r="F17" s="52">
        <v>1983</v>
      </c>
      <c r="G17" s="94">
        <v>13</v>
      </c>
      <c r="O17" s="62">
        <v>11</v>
      </c>
    </row>
    <row r="18" spans="1:15" ht="12.75" customHeight="1">
      <c r="A18" s="158">
        <v>13</v>
      </c>
      <c r="B18" s="116" t="s">
        <v>78</v>
      </c>
      <c r="C18" s="116" t="s">
        <v>13</v>
      </c>
      <c r="D18" s="116" t="s">
        <v>5</v>
      </c>
      <c r="E18" s="116" t="s">
        <v>32</v>
      </c>
      <c r="F18" s="128">
        <v>1977</v>
      </c>
      <c r="G18" s="162">
        <v>14</v>
      </c>
      <c r="O18" s="122">
        <v>12</v>
      </c>
    </row>
    <row r="19" spans="1:15" ht="12.75" customHeight="1">
      <c r="A19" s="135">
        <v>4</v>
      </c>
      <c r="B19" s="50" t="s">
        <v>66</v>
      </c>
      <c r="C19" s="22" t="s">
        <v>17</v>
      </c>
      <c r="D19" s="22" t="s">
        <v>5</v>
      </c>
      <c r="E19" s="22" t="s">
        <v>15</v>
      </c>
      <c r="F19" s="52">
        <v>1987</v>
      </c>
      <c r="G19" s="94">
        <v>15</v>
      </c>
      <c r="O19" s="62">
        <v>13</v>
      </c>
    </row>
    <row r="20" spans="1:15" ht="12.75" customHeight="1">
      <c r="A20" s="159">
        <v>14</v>
      </c>
      <c r="B20" s="124" t="s">
        <v>79</v>
      </c>
      <c r="C20" s="125" t="s">
        <v>16</v>
      </c>
      <c r="D20" s="125" t="s">
        <v>7</v>
      </c>
      <c r="E20" s="125" t="s">
        <v>15</v>
      </c>
      <c r="F20" s="112">
        <v>1984</v>
      </c>
      <c r="G20" s="96">
        <v>15</v>
      </c>
      <c r="O20" s="70">
        <v>13</v>
      </c>
    </row>
    <row r="21" spans="1:15" ht="12.75" customHeight="1">
      <c r="A21" s="135">
        <v>2</v>
      </c>
      <c r="B21" s="50" t="s">
        <v>64</v>
      </c>
      <c r="C21" s="22"/>
      <c r="D21" s="22" t="s">
        <v>7</v>
      </c>
      <c r="E21" s="22" t="s">
        <v>14</v>
      </c>
      <c r="F21" s="52">
        <v>1982</v>
      </c>
      <c r="G21" s="94">
        <v>16</v>
      </c>
      <c r="O21" s="62">
        <v>14</v>
      </c>
    </row>
    <row r="22" spans="1:15" ht="12.75" customHeight="1">
      <c r="A22" s="135">
        <v>11</v>
      </c>
      <c r="B22" s="50" t="s">
        <v>75</v>
      </c>
      <c r="C22" s="22"/>
      <c r="D22" s="22" t="s">
        <v>5</v>
      </c>
      <c r="E22" s="22" t="s">
        <v>30</v>
      </c>
      <c r="F22" s="52">
        <v>1979</v>
      </c>
      <c r="G22" s="94">
        <v>16</v>
      </c>
      <c r="O22" s="62">
        <v>14</v>
      </c>
    </row>
    <row r="23" spans="1:15" ht="12.75" customHeight="1">
      <c r="A23" s="83">
        <v>25</v>
      </c>
      <c r="B23" s="49" t="s">
        <v>96</v>
      </c>
      <c r="C23" s="48"/>
      <c r="D23" s="48" t="s">
        <v>38</v>
      </c>
      <c r="E23" s="48" t="s">
        <v>37</v>
      </c>
      <c r="F23" s="52">
        <v>1980</v>
      </c>
      <c r="G23" s="94">
        <v>16</v>
      </c>
      <c r="O23" s="62">
        <v>14</v>
      </c>
    </row>
    <row r="24" spans="1:15" ht="12.75" customHeight="1">
      <c r="A24" s="83">
        <v>27</v>
      </c>
      <c r="B24" s="49" t="s">
        <v>99</v>
      </c>
      <c r="C24" s="48" t="s">
        <v>33</v>
      </c>
      <c r="D24" s="48" t="s">
        <v>5</v>
      </c>
      <c r="E24" s="48" t="s">
        <v>15</v>
      </c>
      <c r="F24" s="52">
        <v>1988</v>
      </c>
      <c r="G24" s="94">
        <v>16</v>
      </c>
      <c r="O24" s="62">
        <v>14</v>
      </c>
    </row>
    <row r="25" spans="1:15" ht="12.75" customHeight="1" thickBot="1">
      <c r="A25" s="84">
        <v>29</v>
      </c>
      <c r="B25" s="160" t="s">
        <v>100</v>
      </c>
      <c r="C25" s="85" t="s">
        <v>51</v>
      </c>
      <c r="D25" s="85" t="s">
        <v>7</v>
      </c>
      <c r="E25" s="85"/>
      <c r="F25" s="137">
        <v>1986</v>
      </c>
      <c r="G25" s="95">
        <v>16</v>
      </c>
      <c r="H25" s="104"/>
      <c r="I25" s="104"/>
      <c r="J25" s="105"/>
      <c r="K25" s="104"/>
      <c r="L25" s="104"/>
      <c r="M25" s="105"/>
      <c r="N25" s="161"/>
      <c r="O25" s="80">
        <v>14</v>
      </c>
    </row>
  </sheetData>
  <mergeCells count="4">
    <mergeCell ref="H1:N1"/>
    <mergeCell ref="H2:J2"/>
    <mergeCell ref="K2:M2"/>
    <mergeCell ref="N2:N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6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2" sqref="G2:I2"/>
    </sheetView>
  </sheetViews>
  <sheetFormatPr defaultRowHeight="12.75" customHeight="1"/>
  <cols>
    <col min="1" max="1" width="6.5703125" style="5" bestFit="1" customWidth="1"/>
    <col min="2" max="2" width="32" style="91" bestFit="1" customWidth="1"/>
    <col min="3" max="3" width="17.85546875" style="92" customWidth="1"/>
    <col min="4" max="4" width="14.7109375" style="92" customWidth="1"/>
    <col min="5" max="5" width="7.85546875" style="5" customWidth="1"/>
    <col min="6" max="6" width="12.140625" style="5" customWidth="1"/>
    <col min="7" max="7" width="9.140625" style="5"/>
    <col min="8" max="8" width="7.140625" style="5" hidden="1" customWidth="1"/>
    <col min="9" max="9" width="9.140625" style="8"/>
    <col min="10" max="10" width="9.140625" style="5"/>
    <col min="11" max="11" width="9.140625" style="5" customWidth="1"/>
    <col min="12" max="12" width="9.140625" style="8"/>
    <col min="13" max="13" width="12.28515625" style="12" customWidth="1"/>
    <col min="14" max="14" width="11.42578125" style="25" customWidth="1"/>
    <col min="15" max="21" width="9.140625" style="5"/>
  </cols>
  <sheetData>
    <row r="1" spans="1:21" ht="12.75" customHeight="1" thickBot="1">
      <c r="A1"/>
      <c r="B1" s="26"/>
      <c r="C1" s="10"/>
      <c r="D1" s="10"/>
      <c r="E1"/>
      <c r="F1"/>
      <c r="G1" s="164" t="s">
        <v>101</v>
      </c>
      <c r="H1" s="165"/>
      <c r="I1" s="165"/>
      <c r="J1" s="165"/>
      <c r="K1" s="165"/>
      <c r="L1" s="165"/>
      <c r="M1" s="166"/>
      <c r="N1" s="9"/>
      <c r="O1"/>
      <c r="P1"/>
      <c r="Q1"/>
      <c r="R1"/>
      <c r="S1"/>
      <c r="T1"/>
      <c r="U1"/>
    </row>
    <row r="2" spans="1:21" ht="12.75" customHeight="1" thickBot="1">
      <c r="A2"/>
      <c r="B2" s="26"/>
      <c r="C2" s="10"/>
      <c r="D2" s="10"/>
      <c r="E2"/>
      <c r="F2"/>
      <c r="G2" s="167" t="s">
        <v>22</v>
      </c>
      <c r="H2" s="168"/>
      <c r="I2" s="169"/>
      <c r="J2" s="167" t="s">
        <v>23</v>
      </c>
      <c r="K2" s="170"/>
      <c r="L2" s="171"/>
      <c r="M2" s="20"/>
      <c r="N2" s="9"/>
      <c r="O2"/>
      <c r="P2"/>
      <c r="Q2"/>
      <c r="R2"/>
      <c r="S2"/>
      <c r="T2"/>
      <c r="U2"/>
    </row>
    <row r="3" spans="1:21" s="19" customFormat="1" ht="26.25" thickBot="1">
      <c r="A3" s="15" t="s">
        <v>18</v>
      </c>
      <c r="B3" s="27" t="s">
        <v>0</v>
      </c>
      <c r="C3" s="15" t="s">
        <v>1</v>
      </c>
      <c r="D3" s="15" t="s">
        <v>2</v>
      </c>
      <c r="E3" s="16" t="s">
        <v>3</v>
      </c>
      <c r="F3" s="16" t="s">
        <v>4</v>
      </c>
      <c r="G3" s="17" t="s">
        <v>26</v>
      </c>
      <c r="H3" s="15" t="s">
        <v>19</v>
      </c>
      <c r="I3" s="18" t="s">
        <v>29</v>
      </c>
      <c r="J3" s="17" t="s">
        <v>24</v>
      </c>
      <c r="K3" s="15" t="s">
        <v>20</v>
      </c>
      <c r="L3" s="18" t="s">
        <v>25</v>
      </c>
      <c r="M3" s="86" t="s">
        <v>27</v>
      </c>
      <c r="N3" s="88" t="s">
        <v>28</v>
      </c>
    </row>
    <row r="4" spans="1:21" ht="12.75" customHeight="1">
      <c r="A4" s="150">
        <v>8</v>
      </c>
      <c r="B4" s="22" t="s">
        <v>81</v>
      </c>
      <c r="C4" s="22" t="s">
        <v>82</v>
      </c>
      <c r="D4" s="22" t="s">
        <v>7</v>
      </c>
      <c r="E4" s="22" t="s">
        <v>6</v>
      </c>
      <c r="F4" s="52">
        <v>1981</v>
      </c>
      <c r="G4" s="6">
        <v>2</v>
      </c>
      <c r="H4" s="30">
        <v>2</v>
      </c>
      <c r="I4" s="8">
        <v>1.5</v>
      </c>
      <c r="J4" s="31">
        <v>6</v>
      </c>
      <c r="K4" s="30">
        <v>1</v>
      </c>
      <c r="L4" s="8">
        <v>1</v>
      </c>
      <c r="M4" s="87">
        <f t="shared" ref="M4:M11" si="0">I4*L4</f>
        <v>1.5</v>
      </c>
      <c r="N4" s="89">
        <v>1</v>
      </c>
      <c r="O4"/>
      <c r="P4"/>
      <c r="Q4"/>
      <c r="R4"/>
      <c r="S4"/>
      <c r="T4"/>
      <c r="U4"/>
    </row>
    <row r="5" spans="1:21" ht="12.75" customHeight="1">
      <c r="A5" s="150">
        <v>7</v>
      </c>
      <c r="B5" s="50" t="s">
        <v>87</v>
      </c>
      <c r="C5" s="22"/>
      <c r="D5" s="22" t="s">
        <v>88</v>
      </c>
      <c r="E5" s="22" t="s">
        <v>11</v>
      </c>
      <c r="F5" s="52">
        <v>1983</v>
      </c>
      <c r="G5" s="6">
        <v>2</v>
      </c>
      <c r="H5" s="30">
        <v>1</v>
      </c>
      <c r="I5" s="8">
        <v>1.5</v>
      </c>
      <c r="J5" s="31">
        <v>3</v>
      </c>
      <c r="K5" s="30">
        <v>3</v>
      </c>
      <c r="L5" s="8">
        <v>3</v>
      </c>
      <c r="M5" s="87">
        <f t="shared" si="0"/>
        <v>4.5</v>
      </c>
      <c r="N5" s="90">
        <v>2</v>
      </c>
      <c r="O5"/>
      <c r="P5"/>
      <c r="Q5"/>
      <c r="R5"/>
      <c r="S5"/>
      <c r="T5"/>
      <c r="U5"/>
    </row>
    <row r="6" spans="1:21" ht="12.75" customHeight="1">
      <c r="A6" s="150">
        <v>6</v>
      </c>
      <c r="B6" s="50" t="s">
        <v>80</v>
      </c>
      <c r="C6" s="22" t="s">
        <v>33</v>
      </c>
      <c r="D6" s="22" t="s">
        <v>5</v>
      </c>
      <c r="E6" s="22" t="s">
        <v>10</v>
      </c>
      <c r="F6" s="52">
        <v>1981</v>
      </c>
      <c r="G6" s="31">
        <v>1</v>
      </c>
      <c r="H6" s="30">
        <v>7</v>
      </c>
      <c r="I6" s="8">
        <v>5</v>
      </c>
      <c r="J6" s="31">
        <v>4</v>
      </c>
      <c r="K6" s="30">
        <v>2</v>
      </c>
      <c r="L6" s="8">
        <v>2</v>
      </c>
      <c r="M6" s="87">
        <f t="shared" si="0"/>
        <v>10</v>
      </c>
      <c r="N6" s="90">
        <v>3</v>
      </c>
      <c r="O6"/>
      <c r="P6"/>
      <c r="Q6"/>
      <c r="R6"/>
      <c r="S6"/>
      <c r="T6"/>
      <c r="U6"/>
    </row>
    <row r="7" spans="1:21" ht="12.75" customHeight="1">
      <c r="A7" s="150">
        <v>1</v>
      </c>
      <c r="B7" s="50" t="s">
        <v>65</v>
      </c>
      <c r="C7" s="22"/>
      <c r="D7" s="22" t="s">
        <v>8</v>
      </c>
      <c r="E7" s="22" t="s">
        <v>6</v>
      </c>
      <c r="F7" s="52">
        <v>1988</v>
      </c>
      <c r="G7" s="31">
        <v>1</v>
      </c>
      <c r="H7" s="30">
        <v>3</v>
      </c>
      <c r="I7" s="23">
        <v>5</v>
      </c>
      <c r="J7" s="31">
        <v>1</v>
      </c>
      <c r="K7" s="30">
        <v>4</v>
      </c>
      <c r="L7" s="8">
        <v>6</v>
      </c>
      <c r="M7" s="24">
        <f t="shared" si="0"/>
        <v>30</v>
      </c>
      <c r="N7" s="90">
        <v>4</v>
      </c>
      <c r="O7"/>
      <c r="P7"/>
      <c r="Q7"/>
      <c r="R7"/>
      <c r="S7"/>
      <c r="T7"/>
      <c r="U7"/>
    </row>
    <row r="8" spans="1:21" ht="12.75" customHeight="1">
      <c r="A8" s="150">
        <v>2</v>
      </c>
      <c r="B8" s="50" t="s">
        <v>70</v>
      </c>
      <c r="C8" s="22" t="s">
        <v>12</v>
      </c>
      <c r="D8" s="22" t="s">
        <v>5</v>
      </c>
      <c r="E8" s="22"/>
      <c r="F8" s="52">
        <v>1984</v>
      </c>
      <c r="G8" s="31">
        <v>1</v>
      </c>
      <c r="H8" s="30">
        <v>4</v>
      </c>
      <c r="I8" s="23">
        <v>5</v>
      </c>
      <c r="J8" s="31">
        <v>1</v>
      </c>
      <c r="K8" s="30">
        <v>5</v>
      </c>
      <c r="L8" s="23">
        <v>6</v>
      </c>
      <c r="M8" s="24">
        <f t="shared" si="0"/>
        <v>30</v>
      </c>
      <c r="N8" s="90">
        <v>4</v>
      </c>
      <c r="O8"/>
      <c r="P8"/>
      <c r="Q8"/>
      <c r="R8"/>
      <c r="S8"/>
      <c r="T8"/>
      <c r="U8"/>
    </row>
    <row r="9" spans="1:21" ht="12.75" customHeight="1">
      <c r="A9" s="150">
        <v>3</v>
      </c>
      <c r="B9" s="50" t="s">
        <v>86</v>
      </c>
      <c r="C9" s="22" t="s">
        <v>9</v>
      </c>
      <c r="D9" s="22" t="s">
        <v>5</v>
      </c>
      <c r="E9" s="22" t="s">
        <v>30</v>
      </c>
      <c r="F9" s="52"/>
      <c r="G9" s="31">
        <v>1</v>
      </c>
      <c r="H9" s="30">
        <v>5</v>
      </c>
      <c r="I9" s="8">
        <v>5</v>
      </c>
      <c r="J9" s="31">
        <v>1</v>
      </c>
      <c r="K9" s="30">
        <v>6</v>
      </c>
      <c r="L9" s="8">
        <v>6</v>
      </c>
      <c r="M9" s="87">
        <f t="shared" si="0"/>
        <v>30</v>
      </c>
      <c r="N9" s="90">
        <v>4</v>
      </c>
      <c r="O9"/>
      <c r="P9"/>
      <c r="Q9"/>
      <c r="R9"/>
      <c r="S9"/>
      <c r="T9"/>
      <c r="U9"/>
    </row>
    <row r="10" spans="1:21" ht="12.75" customHeight="1">
      <c r="A10" s="150">
        <v>4</v>
      </c>
      <c r="B10" s="50" t="s">
        <v>76</v>
      </c>
      <c r="C10" s="50" t="s">
        <v>77</v>
      </c>
      <c r="D10" s="22" t="s">
        <v>7</v>
      </c>
      <c r="E10" s="22"/>
      <c r="F10" s="52">
        <v>1986</v>
      </c>
      <c r="G10" s="6">
        <v>1</v>
      </c>
      <c r="H10" s="30">
        <v>6</v>
      </c>
      <c r="I10" s="8">
        <v>5</v>
      </c>
      <c r="J10" s="31">
        <v>1</v>
      </c>
      <c r="K10" s="30">
        <v>7</v>
      </c>
      <c r="L10" s="8">
        <v>6</v>
      </c>
      <c r="M10" s="87">
        <f t="shared" si="0"/>
        <v>30</v>
      </c>
      <c r="N10" s="90">
        <v>4</v>
      </c>
      <c r="O10"/>
      <c r="P10"/>
      <c r="Q10"/>
      <c r="R10"/>
      <c r="S10"/>
      <c r="T10"/>
      <c r="U10"/>
    </row>
    <row r="11" spans="1:21" ht="12.75" customHeight="1">
      <c r="A11" s="150">
        <v>5</v>
      </c>
      <c r="B11" s="22" t="s">
        <v>91</v>
      </c>
      <c r="C11" s="22" t="s">
        <v>92</v>
      </c>
      <c r="D11" s="22" t="s">
        <v>93</v>
      </c>
      <c r="E11" s="22"/>
      <c r="F11" s="152">
        <v>1981</v>
      </c>
      <c r="G11" s="6">
        <v>0</v>
      </c>
      <c r="H11" s="30">
        <v>8</v>
      </c>
      <c r="I11" s="8">
        <v>8</v>
      </c>
      <c r="J11" s="31">
        <v>1</v>
      </c>
      <c r="K11" s="30">
        <v>8</v>
      </c>
      <c r="L11" s="8">
        <v>6</v>
      </c>
      <c r="M11" s="87">
        <f t="shared" si="0"/>
        <v>48</v>
      </c>
      <c r="N11" s="90">
        <v>5</v>
      </c>
      <c r="O11"/>
      <c r="P11"/>
      <c r="Q11"/>
      <c r="R11"/>
      <c r="S11"/>
      <c r="T11"/>
      <c r="U11"/>
    </row>
    <row r="12" spans="1:21" s="5" customFormat="1" ht="12.75" customHeight="1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21" ht="12.75" customHeight="1">
      <c r="A13" s="1"/>
      <c r="B13" s="28"/>
      <c r="C13" s="13"/>
      <c r="D13" s="13"/>
      <c r="E13" s="2"/>
      <c r="F13" s="1"/>
    </row>
    <row r="14" spans="1:21" ht="12.75" customHeight="1">
      <c r="A14" s="1"/>
      <c r="B14" s="28"/>
      <c r="C14" s="13"/>
      <c r="D14" s="13"/>
      <c r="E14" s="2"/>
      <c r="F14" s="1"/>
    </row>
    <row r="15" spans="1:21" ht="12.75" customHeight="1">
      <c r="B15" s="5"/>
      <c r="C15" s="5"/>
      <c r="D15" s="5"/>
      <c r="I15" s="5"/>
      <c r="L15" s="5"/>
      <c r="M15" s="30"/>
      <c r="N15" s="5"/>
    </row>
    <row r="16" spans="1:21" ht="12.75" customHeight="1">
      <c r="A16" s="3"/>
      <c r="B16" s="29"/>
      <c r="C16" s="14"/>
      <c r="D16" s="14"/>
      <c r="E16" s="4"/>
      <c r="F16" s="3"/>
      <c r="G16" s="7"/>
      <c r="H16" s="7"/>
      <c r="I16" s="11"/>
      <c r="J16" s="7"/>
      <c r="K16" s="7"/>
      <c r="L16" s="11"/>
    </row>
  </sheetData>
  <mergeCells count="3">
    <mergeCell ref="G1:M1"/>
    <mergeCell ref="G2:I2"/>
    <mergeCell ref="J2:L2"/>
  </mergeCells>
  <phoneticPr fontId="0" type="noConversion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W33"/>
  <sheetViews>
    <sheetView workbookViewId="0">
      <pane xSplit="2" ySplit="3" topLeftCell="E4" activePane="bottomRight" state="frozen"/>
      <selection pane="topRight" activeCell="C1" sqref="C1"/>
      <selection pane="bottomLeft" activeCell="A4" sqref="A4"/>
      <selection pane="bottomRight" activeCell="I39" sqref="I39"/>
    </sheetView>
  </sheetViews>
  <sheetFormatPr defaultRowHeight="12.75" customHeight="1"/>
  <cols>
    <col min="1" max="1" width="6.5703125" style="30" bestFit="1" customWidth="1"/>
    <col min="2" max="2" width="32" style="28" bestFit="1" customWidth="1"/>
    <col min="3" max="3" width="17.85546875" style="1" customWidth="1"/>
    <col min="4" max="4" width="14.7109375" style="1" customWidth="1"/>
    <col min="5" max="5" width="7.85546875" style="30" customWidth="1"/>
    <col min="6" max="6" width="12.140625" style="30" customWidth="1"/>
    <col min="7" max="11" width="5.42578125" style="21" customWidth="1"/>
    <col min="12" max="12" width="5.42578125" style="12" customWidth="1"/>
    <col min="13" max="13" width="5.42578125" style="21" customWidth="1"/>
    <col min="14" max="14" width="5.42578125" style="12" customWidth="1"/>
    <col min="15" max="15" width="5.42578125" style="21" hidden="1" customWidth="1"/>
    <col min="16" max="16" width="5.42578125" style="12" hidden="1" customWidth="1"/>
    <col min="17" max="17" width="9.140625" style="21"/>
    <col min="18" max="18" width="8.5703125" style="21" bestFit="1" customWidth="1"/>
    <col min="19" max="20" width="9.140625" style="21"/>
    <col min="21" max="21" width="10.5703125" style="97" bestFit="1" customWidth="1"/>
    <col min="22" max="22" width="18.7109375" style="63" bestFit="1" customWidth="1"/>
    <col min="23" max="23" width="20" style="63" bestFit="1" customWidth="1"/>
    <col min="24" max="16384" width="9.140625" style="33"/>
  </cols>
  <sheetData>
    <row r="1" spans="1:23" ht="12.75" customHeight="1" thickBot="1">
      <c r="A1" s="33"/>
      <c r="B1" s="34"/>
      <c r="C1" s="35"/>
      <c r="D1" s="35"/>
      <c r="E1" s="33"/>
      <c r="F1" s="33"/>
      <c r="G1" s="176" t="s">
        <v>21</v>
      </c>
      <c r="H1" s="177"/>
      <c r="I1" s="177"/>
      <c r="J1" s="177"/>
      <c r="K1" s="178"/>
      <c r="L1" s="178"/>
      <c r="M1" s="178"/>
      <c r="N1" s="178"/>
      <c r="O1" s="178"/>
      <c r="P1" s="178"/>
      <c r="Q1" s="179"/>
      <c r="R1" s="179"/>
      <c r="S1" s="179"/>
      <c r="T1" s="179"/>
      <c r="U1" s="169"/>
    </row>
    <row r="2" spans="1:23" ht="12.75" customHeight="1" thickBot="1">
      <c r="A2" s="33"/>
      <c r="B2" s="34"/>
      <c r="C2" s="35"/>
      <c r="D2" s="35"/>
      <c r="E2" s="33"/>
      <c r="F2" s="33"/>
      <c r="G2" s="174" t="s">
        <v>22</v>
      </c>
      <c r="H2" s="180"/>
      <c r="I2" s="174" t="s">
        <v>23</v>
      </c>
      <c r="J2" s="175"/>
      <c r="K2" s="174" t="s">
        <v>39</v>
      </c>
      <c r="L2" s="180"/>
      <c r="M2" s="174" t="s">
        <v>40</v>
      </c>
      <c r="N2" s="175"/>
      <c r="O2" s="174" t="s">
        <v>41</v>
      </c>
      <c r="P2" s="175"/>
      <c r="Q2" s="174" t="s">
        <v>45</v>
      </c>
      <c r="R2" s="175"/>
      <c r="S2" s="36" t="s">
        <v>46</v>
      </c>
      <c r="T2" s="44"/>
      <c r="U2" s="38"/>
    </row>
    <row r="3" spans="1:23" s="37" customFormat="1" ht="12.75" customHeight="1" thickBot="1">
      <c r="A3" s="98" t="s">
        <v>18</v>
      </c>
      <c r="B3" s="40" t="s">
        <v>0</v>
      </c>
      <c r="C3" s="39" t="s">
        <v>1</v>
      </c>
      <c r="D3" s="39" t="s">
        <v>2</v>
      </c>
      <c r="E3" s="41" t="s">
        <v>3</v>
      </c>
      <c r="F3" s="41" t="s">
        <v>4</v>
      </c>
      <c r="G3" s="98" t="s">
        <v>52</v>
      </c>
      <c r="H3" s="133" t="s">
        <v>53</v>
      </c>
      <c r="I3" s="39" t="s">
        <v>54</v>
      </c>
      <c r="J3" s="39" t="s">
        <v>55</v>
      </c>
      <c r="K3" s="98" t="s">
        <v>56</v>
      </c>
      <c r="L3" s="99" t="s">
        <v>57</v>
      </c>
      <c r="M3" s="98" t="s">
        <v>58</v>
      </c>
      <c r="N3" s="99" t="s">
        <v>59</v>
      </c>
      <c r="O3" s="98" t="s">
        <v>60</v>
      </c>
      <c r="P3" s="99" t="s">
        <v>61</v>
      </c>
      <c r="Q3" s="98" t="s">
        <v>43</v>
      </c>
      <c r="R3" s="39" t="s">
        <v>44</v>
      </c>
      <c r="S3" s="98" t="s">
        <v>42</v>
      </c>
      <c r="T3" s="39" t="s">
        <v>47</v>
      </c>
      <c r="U3" s="134" t="s">
        <v>48</v>
      </c>
      <c r="V3" s="64" t="s">
        <v>50</v>
      </c>
      <c r="W3" s="64" t="s">
        <v>49</v>
      </c>
    </row>
    <row r="4" spans="1:23" ht="12.75" customHeight="1">
      <c r="A4" s="138">
        <v>16</v>
      </c>
      <c r="B4" s="45" t="s">
        <v>81</v>
      </c>
      <c r="C4" s="45" t="s">
        <v>82</v>
      </c>
      <c r="D4" s="45" t="s">
        <v>7</v>
      </c>
      <c r="E4" s="45" t="s">
        <v>6</v>
      </c>
      <c r="F4" s="51">
        <v>1981</v>
      </c>
      <c r="G4" s="71"/>
      <c r="H4" s="139">
        <v>1</v>
      </c>
      <c r="I4" s="140"/>
      <c r="J4" s="73">
        <v>1</v>
      </c>
      <c r="K4" s="71"/>
      <c r="L4" s="72">
        <v>1</v>
      </c>
      <c r="M4" s="141"/>
      <c r="N4" s="72">
        <v>1</v>
      </c>
      <c r="O4" s="141"/>
      <c r="P4" s="72"/>
      <c r="Q4" s="71">
        <f t="shared" ref="Q4:Q32" si="0">SUM(IF(H4&gt;0,1,0),IF(J4&gt;0,1,0),IF(L4&gt;0,1,0),IF(N4&gt;0,1,0),IF(P4&gt;0,1,0))</f>
        <v>4</v>
      </c>
      <c r="R4" s="73">
        <f t="shared" ref="R4:R32" si="1">SUM(H4,J4,L4,N4,P4)</f>
        <v>4</v>
      </c>
      <c r="S4" s="71">
        <f t="shared" ref="S4:S32" si="2">SUM(IF(G4&gt;0,1,0),IF(I4&gt;0,1,0),IF(K4&gt;0,1,0),IF(M4&gt;0,1,0),IF(O4&gt;0,1,0))</f>
        <v>0</v>
      </c>
      <c r="T4" s="73">
        <f t="shared" ref="T4:T32" si="3">SUM(G4,I4,K4,M4,O4)</f>
        <v>0</v>
      </c>
      <c r="U4" s="74">
        <v>1</v>
      </c>
      <c r="V4" s="63">
        <f t="shared" ref="V4:V32" si="4">Q4+S4</f>
        <v>4</v>
      </c>
      <c r="W4" s="63">
        <f t="shared" ref="W4:W32" si="5">R4+T4</f>
        <v>4</v>
      </c>
    </row>
    <row r="5" spans="1:23" ht="12.75" customHeight="1">
      <c r="A5" s="138">
        <v>20</v>
      </c>
      <c r="B5" s="46" t="s">
        <v>87</v>
      </c>
      <c r="C5" s="45"/>
      <c r="D5" s="45" t="s">
        <v>88</v>
      </c>
      <c r="E5" s="45" t="s">
        <v>11</v>
      </c>
      <c r="F5" s="51">
        <v>1983</v>
      </c>
      <c r="G5" s="54"/>
      <c r="H5" s="142">
        <v>1</v>
      </c>
      <c r="I5" s="143">
        <v>1</v>
      </c>
      <c r="J5" s="56">
        <v>0</v>
      </c>
      <c r="K5" s="54"/>
      <c r="L5" s="56">
        <v>1</v>
      </c>
      <c r="M5" s="61"/>
      <c r="N5" s="56">
        <v>1</v>
      </c>
      <c r="O5" s="61"/>
      <c r="P5" s="56"/>
      <c r="Q5" s="54">
        <f t="shared" si="0"/>
        <v>3</v>
      </c>
      <c r="R5" s="57">
        <f t="shared" si="1"/>
        <v>3</v>
      </c>
      <c r="S5" s="54">
        <f t="shared" si="2"/>
        <v>1</v>
      </c>
      <c r="T5" s="57">
        <f t="shared" si="3"/>
        <v>1</v>
      </c>
      <c r="U5" s="62">
        <v>2</v>
      </c>
      <c r="V5" s="63">
        <f t="shared" si="4"/>
        <v>4</v>
      </c>
      <c r="W5" s="63">
        <f t="shared" si="5"/>
        <v>4</v>
      </c>
    </row>
    <row r="6" spans="1:23" ht="12.75" customHeight="1">
      <c r="A6" s="138">
        <v>15</v>
      </c>
      <c r="B6" s="46" t="s">
        <v>80</v>
      </c>
      <c r="C6" s="45" t="s">
        <v>33</v>
      </c>
      <c r="D6" s="45" t="s">
        <v>5</v>
      </c>
      <c r="E6" s="45" t="s">
        <v>10</v>
      </c>
      <c r="F6" s="51">
        <v>1981</v>
      </c>
      <c r="G6" s="54"/>
      <c r="H6" s="144">
        <v>1</v>
      </c>
      <c r="I6" s="143">
        <v>1</v>
      </c>
      <c r="J6" s="57">
        <v>0</v>
      </c>
      <c r="K6" s="54"/>
      <c r="L6" s="56">
        <v>2</v>
      </c>
      <c r="M6" s="61"/>
      <c r="N6" s="56">
        <v>2</v>
      </c>
      <c r="O6" s="61"/>
      <c r="P6" s="56"/>
      <c r="Q6" s="54">
        <f t="shared" si="0"/>
        <v>3</v>
      </c>
      <c r="R6" s="57">
        <f t="shared" si="1"/>
        <v>5</v>
      </c>
      <c r="S6" s="54">
        <f t="shared" si="2"/>
        <v>1</v>
      </c>
      <c r="T6" s="57">
        <f t="shared" si="3"/>
        <v>1</v>
      </c>
      <c r="U6" s="62">
        <v>3</v>
      </c>
      <c r="V6" s="63">
        <f t="shared" si="4"/>
        <v>4</v>
      </c>
      <c r="W6" s="63">
        <f t="shared" si="5"/>
        <v>6</v>
      </c>
    </row>
    <row r="7" spans="1:23" ht="12.75" customHeight="1">
      <c r="A7" s="138">
        <v>22</v>
      </c>
      <c r="B7" s="45" t="s">
        <v>91</v>
      </c>
      <c r="C7" s="45" t="s">
        <v>92</v>
      </c>
      <c r="D7" s="45" t="s">
        <v>93</v>
      </c>
      <c r="E7" s="45"/>
      <c r="F7" s="51">
        <v>1981</v>
      </c>
      <c r="G7" s="54"/>
      <c r="H7" s="142">
        <v>1</v>
      </c>
      <c r="I7" s="143">
        <v>1</v>
      </c>
      <c r="J7" s="56">
        <v>0</v>
      </c>
      <c r="K7" s="54">
        <v>1</v>
      </c>
      <c r="L7" s="56">
        <v>0</v>
      </c>
      <c r="M7" s="61"/>
      <c r="N7" s="56">
        <v>1</v>
      </c>
      <c r="O7" s="61"/>
      <c r="P7" s="56"/>
      <c r="Q7" s="54">
        <f t="shared" si="0"/>
        <v>2</v>
      </c>
      <c r="R7" s="57">
        <f t="shared" si="1"/>
        <v>2</v>
      </c>
      <c r="S7" s="54">
        <f t="shared" si="2"/>
        <v>2</v>
      </c>
      <c r="T7" s="57">
        <f t="shared" si="3"/>
        <v>2</v>
      </c>
      <c r="U7" s="62">
        <v>4</v>
      </c>
      <c r="V7" s="63">
        <f t="shared" si="4"/>
        <v>4</v>
      </c>
      <c r="W7" s="63">
        <f t="shared" si="5"/>
        <v>4</v>
      </c>
    </row>
    <row r="8" spans="1:23" ht="12.75" customHeight="1">
      <c r="A8" s="138">
        <v>12</v>
      </c>
      <c r="B8" s="46" t="s">
        <v>76</v>
      </c>
      <c r="C8" s="46" t="s">
        <v>77</v>
      </c>
      <c r="D8" s="45" t="s">
        <v>7</v>
      </c>
      <c r="E8" s="45"/>
      <c r="F8" s="51">
        <v>1986</v>
      </c>
      <c r="G8" s="54"/>
      <c r="H8" s="142">
        <v>1</v>
      </c>
      <c r="I8" s="143">
        <v>1</v>
      </c>
      <c r="J8" s="56">
        <v>0</v>
      </c>
      <c r="K8" s="54"/>
      <c r="L8" s="56">
        <v>1</v>
      </c>
      <c r="M8" s="54">
        <v>3</v>
      </c>
      <c r="N8" s="56">
        <v>0</v>
      </c>
      <c r="O8" s="54"/>
      <c r="P8" s="56"/>
      <c r="Q8" s="54">
        <f t="shared" si="0"/>
        <v>2</v>
      </c>
      <c r="R8" s="57">
        <f t="shared" si="1"/>
        <v>2</v>
      </c>
      <c r="S8" s="54">
        <f t="shared" si="2"/>
        <v>2</v>
      </c>
      <c r="T8" s="57">
        <f t="shared" si="3"/>
        <v>4</v>
      </c>
      <c r="U8" s="62">
        <v>5</v>
      </c>
      <c r="V8" s="63">
        <f t="shared" si="4"/>
        <v>4</v>
      </c>
      <c r="W8" s="63">
        <f t="shared" si="5"/>
        <v>6</v>
      </c>
    </row>
    <row r="9" spans="1:23" ht="12.75" customHeight="1">
      <c r="A9" s="138">
        <v>19</v>
      </c>
      <c r="B9" s="46" t="s">
        <v>86</v>
      </c>
      <c r="C9" s="45" t="s">
        <v>9</v>
      </c>
      <c r="D9" s="45" t="s">
        <v>5</v>
      </c>
      <c r="E9" s="45" t="s">
        <v>30</v>
      </c>
      <c r="F9" s="51"/>
      <c r="G9" s="54"/>
      <c r="H9" s="142">
        <v>1</v>
      </c>
      <c r="I9" s="143">
        <v>1</v>
      </c>
      <c r="J9" s="56">
        <v>0</v>
      </c>
      <c r="K9" s="54"/>
      <c r="L9" s="56">
        <v>2</v>
      </c>
      <c r="M9" s="61">
        <v>2</v>
      </c>
      <c r="N9" s="56">
        <v>0</v>
      </c>
      <c r="O9" s="61"/>
      <c r="P9" s="56"/>
      <c r="Q9" s="54">
        <f t="shared" si="0"/>
        <v>2</v>
      </c>
      <c r="R9" s="57">
        <f t="shared" si="1"/>
        <v>3</v>
      </c>
      <c r="S9" s="54">
        <f t="shared" si="2"/>
        <v>2</v>
      </c>
      <c r="T9" s="57">
        <f t="shared" si="3"/>
        <v>3</v>
      </c>
      <c r="U9" s="62">
        <v>5</v>
      </c>
      <c r="V9" s="63">
        <f t="shared" si="4"/>
        <v>4</v>
      </c>
      <c r="W9" s="63">
        <f t="shared" si="5"/>
        <v>6</v>
      </c>
    </row>
    <row r="10" spans="1:23" ht="12.75" customHeight="1">
      <c r="A10" s="138">
        <v>3</v>
      </c>
      <c r="B10" s="46" t="s">
        <v>65</v>
      </c>
      <c r="C10" s="45"/>
      <c r="D10" s="45" t="s">
        <v>8</v>
      </c>
      <c r="E10" s="45" t="s">
        <v>6</v>
      </c>
      <c r="F10" s="51">
        <v>1988</v>
      </c>
      <c r="G10" s="54">
        <v>1</v>
      </c>
      <c r="H10" s="144">
        <v>1</v>
      </c>
      <c r="I10" s="143">
        <v>1</v>
      </c>
      <c r="J10" s="57">
        <v>0</v>
      </c>
      <c r="K10" s="54">
        <v>1</v>
      </c>
      <c r="L10" s="56">
        <v>0</v>
      </c>
      <c r="M10" s="61">
        <v>1</v>
      </c>
      <c r="N10" s="56">
        <v>0</v>
      </c>
      <c r="O10" s="61"/>
      <c r="P10" s="56"/>
      <c r="Q10" s="54">
        <f t="shared" si="0"/>
        <v>1</v>
      </c>
      <c r="R10" s="57">
        <f t="shared" si="1"/>
        <v>1</v>
      </c>
      <c r="S10" s="54">
        <f t="shared" si="2"/>
        <v>4</v>
      </c>
      <c r="T10" s="57">
        <f t="shared" si="3"/>
        <v>4</v>
      </c>
      <c r="U10" s="62">
        <v>6</v>
      </c>
      <c r="V10" s="63">
        <f t="shared" si="4"/>
        <v>5</v>
      </c>
      <c r="W10" s="63">
        <f t="shared" si="5"/>
        <v>5</v>
      </c>
    </row>
    <row r="11" spans="1:23" ht="12.75" customHeight="1" thickBot="1">
      <c r="A11" s="145">
        <v>7</v>
      </c>
      <c r="B11" s="146" t="s">
        <v>70</v>
      </c>
      <c r="C11" s="147" t="s">
        <v>12</v>
      </c>
      <c r="D11" s="147" t="s">
        <v>5</v>
      </c>
      <c r="E11" s="147"/>
      <c r="F11" s="75">
        <v>1984</v>
      </c>
      <c r="G11" s="76">
        <v>1</v>
      </c>
      <c r="H11" s="148">
        <v>0</v>
      </c>
      <c r="I11" s="149">
        <v>1</v>
      </c>
      <c r="J11" s="77">
        <v>0</v>
      </c>
      <c r="K11" s="76"/>
      <c r="L11" s="78">
        <v>1</v>
      </c>
      <c r="M11" s="79">
        <v>1</v>
      </c>
      <c r="N11" s="78">
        <v>0</v>
      </c>
      <c r="O11" s="79"/>
      <c r="P11" s="78"/>
      <c r="Q11" s="76">
        <f t="shared" si="0"/>
        <v>1</v>
      </c>
      <c r="R11" s="77">
        <f t="shared" si="1"/>
        <v>1</v>
      </c>
      <c r="S11" s="76">
        <f t="shared" si="2"/>
        <v>3</v>
      </c>
      <c r="T11" s="77">
        <f t="shared" si="3"/>
        <v>3</v>
      </c>
      <c r="U11" s="80">
        <v>7</v>
      </c>
      <c r="V11" s="63">
        <f t="shared" si="4"/>
        <v>4</v>
      </c>
      <c r="W11" s="63">
        <f t="shared" si="5"/>
        <v>4</v>
      </c>
    </row>
    <row r="12" spans="1:23" ht="12.75" customHeight="1">
      <c r="A12" s="65">
        <v>28</v>
      </c>
      <c r="B12" s="111" t="s">
        <v>71</v>
      </c>
      <c r="C12" s="66"/>
      <c r="D12" s="66"/>
      <c r="E12" s="66"/>
      <c r="F12" s="112"/>
      <c r="G12" s="67">
        <v>1</v>
      </c>
      <c r="H12" s="130">
        <v>1</v>
      </c>
      <c r="I12" s="110">
        <v>1</v>
      </c>
      <c r="J12" s="69">
        <v>0</v>
      </c>
      <c r="K12" s="67">
        <v>0</v>
      </c>
      <c r="L12" s="68">
        <v>0</v>
      </c>
      <c r="M12" s="131">
        <v>0</v>
      </c>
      <c r="N12" s="68">
        <v>0</v>
      </c>
      <c r="O12" s="131"/>
      <c r="P12" s="68"/>
      <c r="Q12" s="67">
        <f t="shared" si="0"/>
        <v>1</v>
      </c>
      <c r="R12" s="69">
        <f t="shared" si="1"/>
        <v>1</v>
      </c>
      <c r="S12" s="67">
        <f t="shared" si="2"/>
        <v>2</v>
      </c>
      <c r="T12" s="69">
        <f t="shared" si="3"/>
        <v>2</v>
      </c>
      <c r="U12" s="70">
        <v>8</v>
      </c>
      <c r="V12" s="63">
        <f t="shared" si="4"/>
        <v>3</v>
      </c>
      <c r="W12" s="63">
        <f t="shared" si="5"/>
        <v>3</v>
      </c>
    </row>
    <row r="13" spans="1:23" ht="12.75" customHeight="1">
      <c r="A13" s="113">
        <v>1</v>
      </c>
      <c r="B13" s="22" t="s">
        <v>63</v>
      </c>
      <c r="C13" s="22" t="s">
        <v>16</v>
      </c>
      <c r="D13" s="22" t="s">
        <v>7</v>
      </c>
      <c r="E13" s="22" t="s">
        <v>10</v>
      </c>
      <c r="F13" s="52">
        <v>1989</v>
      </c>
      <c r="G13" s="55"/>
      <c r="H13" s="129">
        <v>2</v>
      </c>
      <c r="I13" s="108">
        <v>1</v>
      </c>
      <c r="J13" s="58">
        <v>0</v>
      </c>
      <c r="K13" s="55">
        <v>2</v>
      </c>
      <c r="L13" s="58">
        <v>0</v>
      </c>
      <c r="M13" s="55">
        <v>0</v>
      </c>
      <c r="N13" s="58">
        <v>0</v>
      </c>
      <c r="O13" s="55"/>
      <c r="P13" s="58"/>
      <c r="Q13" s="55">
        <f t="shared" si="0"/>
        <v>1</v>
      </c>
      <c r="R13" s="59">
        <f t="shared" si="1"/>
        <v>2</v>
      </c>
      <c r="S13" s="55">
        <f t="shared" si="2"/>
        <v>2</v>
      </c>
      <c r="T13" s="59">
        <f t="shared" si="3"/>
        <v>3</v>
      </c>
      <c r="U13" s="62">
        <v>9</v>
      </c>
      <c r="V13" s="63">
        <f t="shared" si="4"/>
        <v>3</v>
      </c>
      <c r="W13" s="63">
        <f t="shared" si="5"/>
        <v>5</v>
      </c>
    </row>
    <row r="14" spans="1:23" ht="12.75" customHeight="1">
      <c r="A14" s="113">
        <v>5</v>
      </c>
      <c r="B14" s="50" t="s">
        <v>67</v>
      </c>
      <c r="C14" s="22"/>
      <c r="D14" s="22"/>
      <c r="E14" s="22" t="s">
        <v>68</v>
      </c>
      <c r="F14" s="52">
        <v>1977</v>
      </c>
      <c r="G14" s="55"/>
      <c r="H14" s="109">
        <v>2</v>
      </c>
      <c r="I14" s="108">
        <v>2</v>
      </c>
      <c r="J14" s="59">
        <v>0</v>
      </c>
      <c r="K14" s="55">
        <v>0</v>
      </c>
      <c r="L14" s="58">
        <v>0</v>
      </c>
      <c r="M14" s="60">
        <v>4</v>
      </c>
      <c r="N14" s="58">
        <v>0</v>
      </c>
      <c r="O14" s="60"/>
      <c r="P14" s="58"/>
      <c r="Q14" s="55">
        <f t="shared" si="0"/>
        <v>1</v>
      </c>
      <c r="R14" s="59">
        <f t="shared" si="1"/>
        <v>2</v>
      </c>
      <c r="S14" s="55">
        <f t="shared" si="2"/>
        <v>2</v>
      </c>
      <c r="T14" s="59">
        <f t="shared" si="3"/>
        <v>6</v>
      </c>
      <c r="U14" s="62">
        <v>10</v>
      </c>
      <c r="V14" s="63">
        <f t="shared" si="4"/>
        <v>3</v>
      </c>
      <c r="W14" s="63">
        <f t="shared" si="5"/>
        <v>8</v>
      </c>
    </row>
    <row r="15" spans="1:23" ht="12.75" customHeight="1">
      <c r="A15" s="113">
        <v>17</v>
      </c>
      <c r="B15" s="50" t="s">
        <v>83</v>
      </c>
      <c r="C15" s="22" t="s">
        <v>13</v>
      </c>
      <c r="D15" s="22" t="s">
        <v>5</v>
      </c>
      <c r="E15" s="22" t="s">
        <v>10</v>
      </c>
      <c r="F15" s="52"/>
      <c r="G15" s="55">
        <v>1</v>
      </c>
      <c r="H15" s="129">
        <v>0</v>
      </c>
      <c r="I15" s="108">
        <v>0</v>
      </c>
      <c r="J15" s="58">
        <v>0</v>
      </c>
      <c r="K15" s="55"/>
      <c r="L15" s="58">
        <v>1</v>
      </c>
      <c r="M15" s="55">
        <v>0</v>
      </c>
      <c r="N15" s="58">
        <v>0</v>
      </c>
      <c r="O15" s="55"/>
      <c r="P15" s="58"/>
      <c r="Q15" s="55">
        <f t="shared" si="0"/>
        <v>1</v>
      </c>
      <c r="R15" s="59">
        <f t="shared" si="1"/>
        <v>1</v>
      </c>
      <c r="S15" s="55">
        <f t="shared" si="2"/>
        <v>1</v>
      </c>
      <c r="T15" s="59">
        <f t="shared" si="3"/>
        <v>1</v>
      </c>
      <c r="U15" s="62">
        <v>11</v>
      </c>
      <c r="V15" s="63">
        <f t="shared" si="4"/>
        <v>2</v>
      </c>
      <c r="W15" s="63">
        <f t="shared" si="5"/>
        <v>2</v>
      </c>
    </row>
    <row r="16" spans="1:23" ht="12.75" customHeight="1">
      <c r="A16" s="47">
        <v>26</v>
      </c>
      <c r="B16" s="49" t="s">
        <v>97</v>
      </c>
      <c r="C16" s="48" t="s">
        <v>98</v>
      </c>
      <c r="D16" s="48" t="s">
        <v>36</v>
      </c>
      <c r="E16" s="48" t="s">
        <v>15</v>
      </c>
      <c r="F16" s="52">
        <v>1985</v>
      </c>
      <c r="G16" s="55"/>
      <c r="H16" s="109">
        <v>3</v>
      </c>
      <c r="I16" s="108">
        <v>1</v>
      </c>
      <c r="J16" s="59">
        <v>0</v>
      </c>
      <c r="K16" s="55">
        <v>0</v>
      </c>
      <c r="L16" s="58">
        <v>0</v>
      </c>
      <c r="M16" s="60">
        <v>0</v>
      </c>
      <c r="N16" s="58">
        <v>0</v>
      </c>
      <c r="O16" s="60"/>
      <c r="P16" s="58"/>
      <c r="Q16" s="55">
        <f t="shared" si="0"/>
        <v>1</v>
      </c>
      <c r="R16" s="59">
        <f t="shared" si="1"/>
        <v>3</v>
      </c>
      <c r="S16" s="55">
        <f t="shared" si="2"/>
        <v>1</v>
      </c>
      <c r="T16" s="59">
        <f t="shared" si="3"/>
        <v>1</v>
      </c>
      <c r="U16" s="62">
        <v>12</v>
      </c>
      <c r="V16" s="63">
        <f t="shared" si="4"/>
        <v>2</v>
      </c>
      <c r="W16" s="63">
        <f t="shared" si="5"/>
        <v>4</v>
      </c>
    </row>
    <row r="17" spans="1:23" ht="12.75" customHeight="1">
      <c r="A17" s="113">
        <v>9</v>
      </c>
      <c r="B17" s="50" t="s">
        <v>72</v>
      </c>
      <c r="C17" s="22" t="s">
        <v>12</v>
      </c>
      <c r="D17" s="22" t="s">
        <v>73</v>
      </c>
      <c r="E17" s="22" t="s">
        <v>6</v>
      </c>
      <c r="F17" s="52">
        <v>1983</v>
      </c>
      <c r="G17" s="55">
        <v>1</v>
      </c>
      <c r="H17" s="129">
        <v>0</v>
      </c>
      <c r="I17" s="108">
        <v>1</v>
      </c>
      <c r="J17" s="59">
        <v>0</v>
      </c>
      <c r="K17" s="55">
        <v>1</v>
      </c>
      <c r="L17" s="58">
        <v>0</v>
      </c>
      <c r="M17" s="55">
        <v>1</v>
      </c>
      <c r="N17" s="58">
        <v>0</v>
      </c>
      <c r="O17" s="55"/>
      <c r="P17" s="58"/>
      <c r="Q17" s="55">
        <f t="shared" si="0"/>
        <v>0</v>
      </c>
      <c r="R17" s="59">
        <f t="shared" si="1"/>
        <v>0</v>
      </c>
      <c r="S17" s="55">
        <f t="shared" si="2"/>
        <v>4</v>
      </c>
      <c r="T17" s="59">
        <f t="shared" si="3"/>
        <v>4</v>
      </c>
      <c r="U17" s="62">
        <v>13</v>
      </c>
      <c r="V17" s="63">
        <f t="shared" si="4"/>
        <v>4</v>
      </c>
      <c r="W17" s="63">
        <f t="shared" si="5"/>
        <v>4</v>
      </c>
    </row>
    <row r="18" spans="1:23" ht="12.75" customHeight="1">
      <c r="A18" s="115">
        <v>13</v>
      </c>
      <c r="B18" s="116" t="s">
        <v>78</v>
      </c>
      <c r="C18" s="116" t="s">
        <v>13</v>
      </c>
      <c r="D18" s="116" t="s">
        <v>5</v>
      </c>
      <c r="E18" s="116" t="s">
        <v>32</v>
      </c>
      <c r="F18" s="128">
        <v>1977</v>
      </c>
      <c r="G18" s="119">
        <v>1</v>
      </c>
      <c r="H18" s="132">
        <v>0</v>
      </c>
      <c r="I18" s="117">
        <v>2</v>
      </c>
      <c r="J18" s="120">
        <v>0</v>
      </c>
      <c r="K18" s="119">
        <v>1</v>
      </c>
      <c r="L18" s="120">
        <v>0</v>
      </c>
      <c r="M18" s="121">
        <v>0</v>
      </c>
      <c r="N18" s="120">
        <v>0</v>
      </c>
      <c r="O18" s="121"/>
      <c r="P18" s="120"/>
      <c r="Q18" s="119">
        <f t="shared" si="0"/>
        <v>0</v>
      </c>
      <c r="R18" s="118">
        <f t="shared" si="1"/>
        <v>0</v>
      </c>
      <c r="S18" s="119">
        <f t="shared" si="2"/>
        <v>3</v>
      </c>
      <c r="T18" s="118">
        <f t="shared" si="3"/>
        <v>4</v>
      </c>
      <c r="U18" s="122">
        <v>14</v>
      </c>
      <c r="V18" s="63">
        <f t="shared" si="4"/>
        <v>3</v>
      </c>
      <c r="W18" s="63">
        <f t="shared" si="5"/>
        <v>4</v>
      </c>
    </row>
    <row r="19" spans="1:23" s="127" customFormat="1" ht="12.75" customHeight="1">
      <c r="A19" s="113">
        <v>4</v>
      </c>
      <c r="B19" s="50" t="s">
        <v>66</v>
      </c>
      <c r="C19" s="22" t="s">
        <v>17</v>
      </c>
      <c r="D19" s="22" t="s">
        <v>5</v>
      </c>
      <c r="E19" s="22" t="s">
        <v>15</v>
      </c>
      <c r="F19" s="52">
        <v>1987</v>
      </c>
      <c r="G19" s="55">
        <v>1</v>
      </c>
      <c r="H19" s="109">
        <v>0</v>
      </c>
      <c r="I19" s="108">
        <v>0</v>
      </c>
      <c r="J19" s="59">
        <v>0</v>
      </c>
      <c r="K19" s="55">
        <v>1</v>
      </c>
      <c r="L19" s="58">
        <v>0</v>
      </c>
      <c r="M19" s="60">
        <v>0</v>
      </c>
      <c r="N19" s="58">
        <v>0</v>
      </c>
      <c r="O19" s="60"/>
      <c r="P19" s="58"/>
      <c r="Q19" s="55">
        <f t="shared" si="0"/>
        <v>0</v>
      </c>
      <c r="R19" s="59">
        <f t="shared" si="1"/>
        <v>0</v>
      </c>
      <c r="S19" s="55">
        <f t="shared" si="2"/>
        <v>2</v>
      </c>
      <c r="T19" s="59">
        <f t="shared" si="3"/>
        <v>2</v>
      </c>
      <c r="U19" s="62">
        <v>15</v>
      </c>
      <c r="V19" s="126">
        <f t="shared" si="4"/>
        <v>2</v>
      </c>
      <c r="W19" s="126">
        <f t="shared" si="5"/>
        <v>2</v>
      </c>
    </row>
    <row r="20" spans="1:23" ht="12.75" customHeight="1">
      <c r="A20" s="123">
        <v>14</v>
      </c>
      <c r="B20" s="124" t="s">
        <v>79</v>
      </c>
      <c r="C20" s="125" t="s">
        <v>16</v>
      </c>
      <c r="D20" s="125" t="s">
        <v>7</v>
      </c>
      <c r="E20" s="125" t="s">
        <v>15</v>
      </c>
      <c r="F20" s="112">
        <v>1984</v>
      </c>
      <c r="G20" s="67">
        <v>1</v>
      </c>
      <c r="H20" s="130">
        <v>0</v>
      </c>
      <c r="I20" s="110">
        <v>0</v>
      </c>
      <c r="J20" s="69">
        <v>0</v>
      </c>
      <c r="K20" s="67">
        <v>1</v>
      </c>
      <c r="L20" s="68">
        <v>0</v>
      </c>
      <c r="M20" s="131">
        <v>0</v>
      </c>
      <c r="N20" s="68">
        <v>0</v>
      </c>
      <c r="O20" s="131"/>
      <c r="P20" s="68"/>
      <c r="Q20" s="67">
        <f t="shared" si="0"/>
        <v>0</v>
      </c>
      <c r="R20" s="69">
        <f t="shared" si="1"/>
        <v>0</v>
      </c>
      <c r="S20" s="67">
        <f t="shared" si="2"/>
        <v>2</v>
      </c>
      <c r="T20" s="69">
        <f t="shared" si="3"/>
        <v>2</v>
      </c>
      <c r="U20" s="70">
        <v>15</v>
      </c>
      <c r="V20" s="63">
        <f t="shared" si="4"/>
        <v>2</v>
      </c>
      <c r="W20" s="63">
        <f t="shared" si="5"/>
        <v>2</v>
      </c>
    </row>
    <row r="21" spans="1:23" ht="12.75" customHeight="1">
      <c r="A21" s="113">
        <v>2</v>
      </c>
      <c r="B21" s="50" t="s">
        <v>64</v>
      </c>
      <c r="C21" s="22"/>
      <c r="D21" s="22" t="s">
        <v>7</v>
      </c>
      <c r="E21" s="22" t="s">
        <v>14</v>
      </c>
      <c r="F21" s="52">
        <v>1982</v>
      </c>
      <c r="G21" s="55">
        <v>1</v>
      </c>
      <c r="H21" s="129">
        <v>0</v>
      </c>
      <c r="I21" s="108">
        <v>0</v>
      </c>
      <c r="J21" s="58">
        <v>0</v>
      </c>
      <c r="K21" s="55">
        <v>0</v>
      </c>
      <c r="L21" s="58">
        <v>0</v>
      </c>
      <c r="M21" s="60">
        <v>0</v>
      </c>
      <c r="N21" s="58">
        <v>0</v>
      </c>
      <c r="O21" s="60"/>
      <c r="P21" s="58"/>
      <c r="Q21" s="55">
        <f t="shared" si="0"/>
        <v>0</v>
      </c>
      <c r="R21" s="59">
        <f t="shared" si="1"/>
        <v>0</v>
      </c>
      <c r="S21" s="55">
        <f t="shared" si="2"/>
        <v>1</v>
      </c>
      <c r="T21" s="59">
        <f t="shared" si="3"/>
        <v>1</v>
      </c>
      <c r="U21" s="62">
        <v>16</v>
      </c>
      <c r="V21" s="63">
        <f t="shared" si="4"/>
        <v>1</v>
      </c>
      <c r="W21" s="63">
        <f t="shared" si="5"/>
        <v>1</v>
      </c>
    </row>
    <row r="22" spans="1:23" ht="12.75" customHeight="1">
      <c r="A22" s="113">
        <v>11</v>
      </c>
      <c r="B22" s="50" t="s">
        <v>75</v>
      </c>
      <c r="C22" s="22"/>
      <c r="D22" s="22" t="s">
        <v>5</v>
      </c>
      <c r="E22" s="22" t="s">
        <v>30</v>
      </c>
      <c r="F22" s="52">
        <v>1979</v>
      </c>
      <c r="G22" s="55">
        <v>1</v>
      </c>
      <c r="H22" s="129">
        <v>0</v>
      </c>
      <c r="I22" s="108">
        <v>0</v>
      </c>
      <c r="J22" s="58">
        <v>0</v>
      </c>
      <c r="K22" s="55">
        <v>0</v>
      </c>
      <c r="L22" s="58">
        <v>0</v>
      </c>
      <c r="M22" s="55">
        <v>0</v>
      </c>
      <c r="N22" s="58">
        <v>0</v>
      </c>
      <c r="O22" s="55"/>
      <c r="P22" s="58"/>
      <c r="Q22" s="55">
        <f t="shared" si="0"/>
        <v>0</v>
      </c>
      <c r="R22" s="59">
        <f t="shared" si="1"/>
        <v>0</v>
      </c>
      <c r="S22" s="55">
        <f t="shared" si="2"/>
        <v>1</v>
      </c>
      <c r="T22" s="59">
        <f t="shared" si="3"/>
        <v>1</v>
      </c>
      <c r="U22" s="62">
        <v>16</v>
      </c>
      <c r="V22" s="63">
        <f t="shared" si="4"/>
        <v>1</v>
      </c>
      <c r="W22" s="63">
        <f t="shared" si="5"/>
        <v>1</v>
      </c>
    </row>
    <row r="23" spans="1:23" ht="12.75" customHeight="1">
      <c r="A23" s="47">
        <v>25</v>
      </c>
      <c r="B23" s="49" t="s">
        <v>96</v>
      </c>
      <c r="C23" s="48"/>
      <c r="D23" s="48" t="s">
        <v>38</v>
      </c>
      <c r="E23" s="48" t="s">
        <v>37</v>
      </c>
      <c r="F23" s="52">
        <v>1980</v>
      </c>
      <c r="G23" s="55">
        <v>1</v>
      </c>
      <c r="H23" s="109">
        <v>0</v>
      </c>
      <c r="I23" s="108">
        <v>0</v>
      </c>
      <c r="J23" s="59">
        <v>0</v>
      </c>
      <c r="K23" s="55">
        <v>0</v>
      </c>
      <c r="L23" s="58">
        <v>0</v>
      </c>
      <c r="M23" s="60">
        <v>0</v>
      </c>
      <c r="N23" s="58">
        <v>0</v>
      </c>
      <c r="O23" s="60"/>
      <c r="P23" s="58"/>
      <c r="Q23" s="55">
        <f t="shared" si="0"/>
        <v>0</v>
      </c>
      <c r="R23" s="59">
        <f t="shared" si="1"/>
        <v>0</v>
      </c>
      <c r="S23" s="55">
        <f t="shared" si="2"/>
        <v>1</v>
      </c>
      <c r="T23" s="59">
        <f t="shared" si="3"/>
        <v>1</v>
      </c>
      <c r="U23" s="62">
        <v>16</v>
      </c>
      <c r="V23" s="63">
        <f t="shared" si="4"/>
        <v>1</v>
      </c>
      <c r="W23" s="63">
        <f t="shared" si="5"/>
        <v>1</v>
      </c>
    </row>
    <row r="24" spans="1:23" ht="12.75" customHeight="1">
      <c r="A24" s="47">
        <v>27</v>
      </c>
      <c r="B24" s="49" t="s">
        <v>99</v>
      </c>
      <c r="C24" s="48" t="s">
        <v>33</v>
      </c>
      <c r="D24" s="48" t="s">
        <v>5</v>
      </c>
      <c r="E24" s="48" t="s">
        <v>15</v>
      </c>
      <c r="F24" s="52">
        <v>1988</v>
      </c>
      <c r="G24" s="55">
        <v>1</v>
      </c>
      <c r="H24" s="109">
        <v>0</v>
      </c>
      <c r="I24" s="108">
        <v>0</v>
      </c>
      <c r="J24" s="59">
        <v>0</v>
      </c>
      <c r="K24" s="55">
        <v>0</v>
      </c>
      <c r="L24" s="58">
        <v>0</v>
      </c>
      <c r="M24" s="60">
        <v>0</v>
      </c>
      <c r="N24" s="58">
        <v>0</v>
      </c>
      <c r="O24" s="60"/>
      <c r="P24" s="58"/>
      <c r="Q24" s="55">
        <f t="shared" si="0"/>
        <v>0</v>
      </c>
      <c r="R24" s="59">
        <f t="shared" si="1"/>
        <v>0</v>
      </c>
      <c r="S24" s="55">
        <f t="shared" si="2"/>
        <v>1</v>
      </c>
      <c r="T24" s="59">
        <f t="shared" si="3"/>
        <v>1</v>
      </c>
      <c r="U24" s="62">
        <v>16</v>
      </c>
      <c r="V24" s="63">
        <f t="shared" si="4"/>
        <v>1</v>
      </c>
      <c r="W24" s="63">
        <f t="shared" si="5"/>
        <v>1</v>
      </c>
    </row>
    <row r="25" spans="1:23" ht="12.75" customHeight="1">
      <c r="A25" s="47">
        <v>29</v>
      </c>
      <c r="B25" s="49" t="s">
        <v>100</v>
      </c>
      <c r="C25" s="48" t="s">
        <v>51</v>
      </c>
      <c r="D25" s="48" t="s">
        <v>7</v>
      </c>
      <c r="E25" s="48"/>
      <c r="F25" s="52">
        <v>1986</v>
      </c>
      <c r="G25" s="55">
        <v>1</v>
      </c>
      <c r="H25" s="109">
        <v>0</v>
      </c>
      <c r="I25" s="108">
        <v>0</v>
      </c>
      <c r="J25" s="59">
        <v>0</v>
      </c>
      <c r="K25" s="55">
        <v>0</v>
      </c>
      <c r="L25" s="58">
        <v>0</v>
      </c>
      <c r="M25" s="60">
        <v>0</v>
      </c>
      <c r="N25" s="58">
        <v>0</v>
      </c>
      <c r="O25" s="60"/>
      <c r="P25" s="58"/>
      <c r="Q25" s="55">
        <f t="shared" si="0"/>
        <v>0</v>
      </c>
      <c r="R25" s="59">
        <f t="shared" si="1"/>
        <v>0</v>
      </c>
      <c r="S25" s="55">
        <f t="shared" si="2"/>
        <v>1</v>
      </c>
      <c r="T25" s="59">
        <f t="shared" si="3"/>
        <v>1</v>
      </c>
      <c r="U25" s="62">
        <v>16</v>
      </c>
      <c r="V25" s="63">
        <f t="shared" si="4"/>
        <v>1</v>
      </c>
      <c r="W25" s="63">
        <f t="shared" si="5"/>
        <v>1</v>
      </c>
    </row>
    <row r="26" spans="1:23" ht="12.75" customHeight="1">
      <c r="A26" s="113">
        <v>6</v>
      </c>
      <c r="B26" s="50" t="s">
        <v>69</v>
      </c>
      <c r="C26" s="22" t="s">
        <v>13</v>
      </c>
      <c r="D26" s="22" t="s">
        <v>5</v>
      </c>
      <c r="E26" s="22" t="s">
        <v>30</v>
      </c>
      <c r="F26" s="52"/>
      <c r="G26" s="55"/>
      <c r="H26" s="109"/>
      <c r="I26" s="108"/>
      <c r="J26" s="59"/>
      <c r="K26" s="55"/>
      <c r="L26" s="58"/>
      <c r="M26" s="60"/>
      <c r="N26" s="58"/>
      <c r="O26" s="60"/>
      <c r="P26" s="58"/>
      <c r="Q26" s="55">
        <f t="shared" si="0"/>
        <v>0</v>
      </c>
      <c r="R26" s="59">
        <f t="shared" si="1"/>
        <v>0</v>
      </c>
      <c r="S26" s="55">
        <f t="shared" si="2"/>
        <v>0</v>
      </c>
      <c r="T26" s="59">
        <f t="shared" si="3"/>
        <v>0</v>
      </c>
      <c r="U26" s="62"/>
      <c r="V26" s="63">
        <f t="shared" si="4"/>
        <v>0</v>
      </c>
      <c r="W26" s="63">
        <f t="shared" si="5"/>
        <v>0</v>
      </c>
    </row>
    <row r="27" spans="1:23" ht="12.75" customHeight="1">
      <c r="A27" s="113">
        <v>8</v>
      </c>
      <c r="B27" s="50" t="s">
        <v>71</v>
      </c>
      <c r="C27" s="22" t="s">
        <v>13</v>
      </c>
      <c r="D27" s="22" t="s">
        <v>5</v>
      </c>
      <c r="E27" s="22" t="s">
        <v>14</v>
      </c>
      <c r="F27" s="52">
        <v>1980</v>
      </c>
      <c r="G27" s="55"/>
      <c r="H27" s="109"/>
      <c r="I27" s="108"/>
      <c r="J27" s="59"/>
      <c r="K27" s="55"/>
      <c r="L27" s="58"/>
      <c r="M27" s="60"/>
      <c r="N27" s="58"/>
      <c r="O27" s="60"/>
      <c r="P27" s="58"/>
      <c r="Q27" s="55">
        <f t="shared" si="0"/>
        <v>0</v>
      </c>
      <c r="R27" s="59">
        <f t="shared" si="1"/>
        <v>0</v>
      </c>
      <c r="S27" s="55">
        <f t="shared" si="2"/>
        <v>0</v>
      </c>
      <c r="T27" s="59">
        <f t="shared" si="3"/>
        <v>0</v>
      </c>
      <c r="U27" s="62"/>
      <c r="V27" s="63">
        <f t="shared" si="4"/>
        <v>0</v>
      </c>
      <c r="W27" s="63">
        <f t="shared" si="5"/>
        <v>0</v>
      </c>
    </row>
    <row r="28" spans="1:23" ht="12.75" customHeight="1">
      <c r="A28" s="113">
        <v>10</v>
      </c>
      <c r="B28" s="50" t="s">
        <v>74</v>
      </c>
      <c r="C28" s="22"/>
      <c r="D28" s="22" t="s">
        <v>31</v>
      </c>
      <c r="E28" s="22"/>
      <c r="F28" s="52">
        <v>1991</v>
      </c>
      <c r="G28" s="55"/>
      <c r="H28" s="109"/>
      <c r="I28" s="108"/>
      <c r="J28" s="59"/>
      <c r="K28" s="55"/>
      <c r="L28" s="58"/>
      <c r="M28" s="60"/>
      <c r="N28" s="58"/>
      <c r="O28" s="60"/>
      <c r="P28" s="58"/>
      <c r="Q28" s="55">
        <f t="shared" si="0"/>
        <v>0</v>
      </c>
      <c r="R28" s="59">
        <f t="shared" si="1"/>
        <v>0</v>
      </c>
      <c r="S28" s="55">
        <f t="shared" si="2"/>
        <v>0</v>
      </c>
      <c r="T28" s="59">
        <f t="shared" si="3"/>
        <v>0</v>
      </c>
      <c r="U28" s="62"/>
      <c r="V28" s="63">
        <f t="shared" si="4"/>
        <v>0</v>
      </c>
      <c r="W28" s="63">
        <f t="shared" si="5"/>
        <v>0</v>
      </c>
    </row>
    <row r="29" spans="1:23" ht="12.75" customHeight="1">
      <c r="A29" s="113">
        <v>18</v>
      </c>
      <c r="B29" s="50" t="s">
        <v>84</v>
      </c>
      <c r="C29" s="22"/>
      <c r="D29" s="22" t="s">
        <v>8</v>
      </c>
      <c r="E29" s="22" t="s">
        <v>85</v>
      </c>
      <c r="F29" s="53">
        <v>1986</v>
      </c>
      <c r="G29" s="55"/>
      <c r="H29" s="129"/>
      <c r="I29" s="108"/>
      <c r="J29" s="58"/>
      <c r="K29" s="55"/>
      <c r="L29" s="58"/>
      <c r="M29" s="55"/>
      <c r="N29" s="58"/>
      <c r="O29" s="55"/>
      <c r="P29" s="58"/>
      <c r="Q29" s="55">
        <f t="shared" si="0"/>
        <v>0</v>
      </c>
      <c r="R29" s="59">
        <f t="shared" si="1"/>
        <v>0</v>
      </c>
      <c r="S29" s="55">
        <f t="shared" si="2"/>
        <v>0</v>
      </c>
      <c r="T29" s="59">
        <f t="shared" si="3"/>
        <v>0</v>
      </c>
      <c r="U29" s="62"/>
      <c r="V29" s="63">
        <f t="shared" si="4"/>
        <v>0</v>
      </c>
      <c r="W29" s="63">
        <f t="shared" si="5"/>
        <v>0</v>
      </c>
    </row>
    <row r="30" spans="1:23" ht="12.75" customHeight="1">
      <c r="A30" s="113">
        <v>21</v>
      </c>
      <c r="B30" s="22" t="s">
        <v>89</v>
      </c>
      <c r="C30" s="22"/>
      <c r="D30" s="22" t="s">
        <v>5</v>
      </c>
      <c r="E30" s="22" t="s">
        <v>90</v>
      </c>
      <c r="F30" s="52">
        <v>1984</v>
      </c>
      <c r="G30" s="55"/>
      <c r="H30" s="129"/>
      <c r="I30" s="108"/>
      <c r="J30" s="58"/>
      <c r="K30" s="55"/>
      <c r="L30" s="58"/>
      <c r="M30" s="60"/>
      <c r="N30" s="58"/>
      <c r="O30" s="60"/>
      <c r="P30" s="58"/>
      <c r="Q30" s="55">
        <f t="shared" si="0"/>
        <v>0</v>
      </c>
      <c r="R30" s="59">
        <f t="shared" si="1"/>
        <v>0</v>
      </c>
      <c r="S30" s="55">
        <f t="shared" si="2"/>
        <v>0</v>
      </c>
      <c r="T30" s="59">
        <f t="shared" si="3"/>
        <v>0</v>
      </c>
      <c r="U30" s="62"/>
      <c r="V30" s="63">
        <f t="shared" si="4"/>
        <v>0</v>
      </c>
      <c r="W30" s="63">
        <f t="shared" si="5"/>
        <v>0</v>
      </c>
    </row>
    <row r="31" spans="1:23" ht="12.75" customHeight="1">
      <c r="A31" s="113">
        <v>23</v>
      </c>
      <c r="B31" s="50" t="s">
        <v>94</v>
      </c>
      <c r="C31" s="50" t="s">
        <v>34</v>
      </c>
      <c r="D31" s="48" t="s">
        <v>35</v>
      </c>
      <c r="E31" s="22" t="s">
        <v>30</v>
      </c>
      <c r="F31" s="52"/>
      <c r="G31" s="55"/>
      <c r="H31" s="109"/>
      <c r="I31" s="108"/>
      <c r="J31" s="59"/>
      <c r="K31" s="55"/>
      <c r="L31" s="58"/>
      <c r="M31" s="60"/>
      <c r="N31" s="58"/>
      <c r="O31" s="60"/>
      <c r="P31" s="58"/>
      <c r="Q31" s="55">
        <f t="shared" si="0"/>
        <v>0</v>
      </c>
      <c r="R31" s="59">
        <f t="shared" si="1"/>
        <v>0</v>
      </c>
      <c r="S31" s="55">
        <f t="shared" si="2"/>
        <v>0</v>
      </c>
      <c r="T31" s="59">
        <f t="shared" si="3"/>
        <v>0</v>
      </c>
      <c r="U31" s="62"/>
      <c r="V31" s="63">
        <f t="shared" si="4"/>
        <v>0</v>
      </c>
      <c r="W31" s="63">
        <f t="shared" si="5"/>
        <v>0</v>
      </c>
    </row>
    <row r="32" spans="1:23" ht="12.75" customHeight="1">
      <c r="A32" s="113">
        <v>24</v>
      </c>
      <c r="B32" s="114" t="s">
        <v>95</v>
      </c>
      <c r="C32" s="22"/>
      <c r="D32" s="22"/>
      <c r="E32" s="22"/>
      <c r="F32" s="52"/>
      <c r="G32" s="55"/>
      <c r="H32" s="109"/>
      <c r="I32" s="108"/>
      <c r="J32" s="59"/>
      <c r="K32" s="55"/>
      <c r="L32" s="58"/>
      <c r="M32" s="60"/>
      <c r="N32" s="58"/>
      <c r="O32" s="60"/>
      <c r="P32" s="58"/>
      <c r="Q32" s="55">
        <f t="shared" si="0"/>
        <v>0</v>
      </c>
      <c r="R32" s="59">
        <f t="shared" si="1"/>
        <v>0</v>
      </c>
      <c r="S32" s="55">
        <f t="shared" si="2"/>
        <v>0</v>
      </c>
      <c r="T32" s="59">
        <f t="shared" si="3"/>
        <v>0</v>
      </c>
      <c r="U32" s="62"/>
      <c r="V32" s="63">
        <f t="shared" si="4"/>
        <v>0</v>
      </c>
      <c r="W32" s="63">
        <f t="shared" si="5"/>
        <v>0</v>
      </c>
    </row>
    <row r="33" spans="1:23" ht="12.7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</row>
  </sheetData>
  <mergeCells count="7">
    <mergeCell ref="O2:P2"/>
    <mergeCell ref="Q2:R2"/>
    <mergeCell ref="G1:U1"/>
    <mergeCell ref="M2:N2"/>
    <mergeCell ref="G2:H2"/>
    <mergeCell ref="I2:J2"/>
    <mergeCell ref="K2:L2"/>
  </mergeCells>
  <phoneticPr fontId="0" type="noConversion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Women_RESULTS</vt:lpstr>
      <vt:lpstr>Women_FINAL</vt:lpstr>
      <vt:lpstr>Women_day1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dcterms:created xsi:type="dcterms:W3CDTF">1996-10-14T23:33:28Z</dcterms:created>
  <dcterms:modified xsi:type="dcterms:W3CDTF">2008-11-27T06:12:10Z</dcterms:modified>
</cp:coreProperties>
</file>